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kozos\MŰSZAK\B.Erika\2026 Szerződések\Mozaik Kft\Szoc. iroda\"/>
    </mc:Choice>
  </mc:AlternateContent>
  <xr:revisionPtr revIDLastSave="0" documentId="13_ncr:1_{64D9FAED-0D44-443E-A86B-CD96045863B9}" xr6:coauthVersionLast="47" xr6:coauthVersionMax="47" xr10:uidLastSave="{00000000-0000-0000-0000-000000000000}"/>
  <bookViews>
    <workbookView xWindow="-120" yWindow="-120" windowWidth="29040" windowHeight="15840" activeTab="1" xr2:uid="{00000000-000D-0000-FFFF-FFFF00000000}"/>
  </bookViews>
  <sheets>
    <sheet name="Összesítő" sheetId="5" r:id="rId1"/>
    <sheet name="iroda" sheetId="2" r:id="rId2"/>
    <sheet name="porta" sheetId="1" r:id="rId3"/>
  </sheets>
  <definedNames>
    <definedName name="épa">#REF!</definedName>
    <definedName name="épd">#REF!</definedName>
    <definedName name="mértékegységek">#REF!</definedName>
    <definedName name="_xlnm.Print_Area" localSheetId="1">iroda!$A$1:$H$15</definedName>
    <definedName name="_xlnm.Print_Area" localSheetId="0">Összesítő!$A$1:$D$16</definedName>
    <definedName name="_xlnm.Print_Area" localSheetId="2">porta!$A$1:$H$23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3" i="2" l="1"/>
  <c r="H13" i="2"/>
  <c r="H9" i="2"/>
  <c r="G9" i="2"/>
  <c r="C9" i="1"/>
  <c r="H9" i="1" s="1"/>
  <c r="H10" i="1"/>
  <c r="G8" i="1"/>
  <c r="H8" i="1"/>
  <c r="H7" i="1"/>
  <c r="H6" i="1"/>
  <c r="G6" i="1"/>
  <c r="H5" i="1"/>
  <c r="G5" i="1"/>
  <c r="H4" i="1"/>
  <c r="G4" i="1"/>
  <c r="H3" i="1"/>
  <c r="G3" i="1"/>
  <c r="H16" i="1"/>
  <c r="G16" i="1"/>
  <c r="H15" i="1"/>
  <c r="G15" i="1"/>
  <c r="H12" i="2"/>
  <c r="G12" i="2"/>
  <c r="H11" i="2"/>
  <c r="G11" i="2"/>
  <c r="H10" i="2"/>
  <c r="G10" i="2"/>
  <c r="H8" i="2"/>
  <c r="G8" i="2"/>
  <c r="C7" i="2"/>
  <c r="H7" i="2" s="1"/>
  <c r="H6" i="2"/>
  <c r="G6" i="2"/>
  <c r="H5" i="2"/>
  <c r="G5" i="2"/>
  <c r="C4" i="2"/>
  <c r="H4" i="2" s="1"/>
  <c r="C3" i="2"/>
  <c r="G3" i="2" s="1"/>
  <c r="H2" i="2"/>
  <c r="G2" i="2"/>
  <c r="H21" i="1"/>
  <c r="G21" i="1"/>
  <c r="H11" i="1"/>
  <c r="H14" i="1"/>
  <c r="H12" i="1"/>
  <c r="H13" i="1"/>
  <c r="H17" i="1"/>
  <c r="H18" i="1"/>
  <c r="H19" i="1"/>
  <c r="H20" i="1"/>
  <c r="G12" i="1"/>
  <c r="G13" i="1"/>
  <c r="G17" i="1"/>
  <c r="G18" i="1"/>
  <c r="G19" i="1"/>
  <c r="G20" i="1"/>
  <c r="G7" i="2" l="1"/>
  <c r="G9" i="1"/>
  <c r="G4" i="2"/>
  <c r="H3" i="2"/>
  <c r="H14" i="2" s="1"/>
  <c r="G11" i="1"/>
  <c r="G14" i="1"/>
  <c r="G10" i="1"/>
  <c r="G2" i="1"/>
  <c r="G22" i="1" s="1"/>
  <c r="H2" i="1"/>
  <c r="H22" i="1" s="1"/>
  <c r="D12" i="5" l="1"/>
  <c r="G14" i="2"/>
  <c r="G23" i="1"/>
  <c r="G15" i="2" l="1"/>
  <c r="C12" i="5"/>
  <c r="D13" i="5" s="1"/>
  <c r="C14" i="5" s="1"/>
  <c r="C15" i="5" s="1"/>
  <c r="C16" i="5" s="1"/>
</calcChain>
</file>

<file path=xl/sharedStrings.xml><?xml version="1.0" encoding="utf-8"?>
<sst xmlns="http://schemas.openxmlformats.org/spreadsheetml/2006/main" count="131" uniqueCount="73">
  <si>
    <t>m2</t>
  </si>
  <si>
    <t>Aljzat kiegyenlítése, rugalmas burkolat alá, PVC fektetéséhez, (általános igénybevétel) ragasztóval szennyezett betonaljzat (cementesztrich) felület előkészítése, 3 mm vastagságban</t>
  </si>
  <si>
    <t>Padlóburkolatok bontása, fal-, pillér- és oszlopburkolat, PVC, szegéllyel együtt</t>
  </si>
  <si>
    <t>fm</t>
  </si>
  <si>
    <t>db</t>
  </si>
  <si>
    <t>m²</t>
  </si>
  <si>
    <t>Diszperziós festés (két rétegben) fehér, vízzel hígítható falfestékkel, megfelelően előkészített alapfelületen, vakolaton, két rétegben, tagolatlan sima felületen</t>
  </si>
  <si>
    <t xml:space="preserve"> </t>
  </si>
  <si>
    <t>Anyag összesen</t>
  </si>
  <si>
    <t>Egys.</t>
  </si>
  <si>
    <t>Menny.</t>
  </si>
  <si>
    <t>Ssz.</t>
  </si>
  <si>
    <t>Meglévő, és elkészült felületek, szerkezetek védelme fólia-, vagy hullámpapírtakarással</t>
  </si>
  <si>
    <t>1.</t>
  </si>
  <si>
    <t>2.</t>
  </si>
  <si>
    <t>4.</t>
  </si>
  <si>
    <t>9.</t>
  </si>
  <si>
    <t>6.</t>
  </si>
  <si>
    <t>5.</t>
  </si>
  <si>
    <t>3.</t>
  </si>
  <si>
    <t>10.</t>
  </si>
  <si>
    <t>11.</t>
  </si>
  <si>
    <t>12.</t>
  </si>
  <si>
    <t>Meglévő lámpatestek bontása</t>
  </si>
  <si>
    <t>Gipszkarton falszerkezet kialakítása CW/UW 50 profilra szerelve 2 rtg normál gipszkarton burkolattal</t>
  </si>
  <si>
    <t>8 m3 vegyes sittes konténer kihelyezése, sitt zsákolása, kihordása, konténer elszállítása, lerakóhelyi díjal</t>
  </si>
  <si>
    <t>60x60 cm raszterű kazettás álmennyezet kszéítése, látszóbordás szerkezettel, cca 20 cm eresztéssel</t>
  </si>
  <si>
    <t>60x60 cm LED panel beépítése, álmennyezetbe süllyesztve meglévő kiállásra</t>
  </si>
  <si>
    <t>Kapcsolók, dugaljak bontása</t>
  </si>
  <si>
    <t>Elektromos szerelvényezés (dugaljak, kapcsolók)</t>
  </si>
  <si>
    <t>Meglévő mosdó bontása, csapteleppel együtt</t>
  </si>
  <si>
    <t>Oldafali csempeburkolat bontása</t>
  </si>
  <si>
    <t>m3</t>
  </si>
  <si>
    <t>7.</t>
  </si>
  <si>
    <t>Biztonsági üveg szerkezet beépítése előre kihagyott gk. falnyílásba, 60x200 cm méretben</t>
  </si>
  <si>
    <t>AJÁNLAT</t>
  </si>
  <si>
    <t xml:space="preserve">                                                                              </t>
  </si>
  <si>
    <t>Költségvetés főösszesítő</t>
  </si>
  <si>
    <t>Megnevezés</t>
  </si>
  <si>
    <t>Anyagköltség</t>
  </si>
  <si>
    <t>Összesen</t>
  </si>
  <si>
    <t>2.1 ÁFA vetítési alap</t>
  </si>
  <si>
    <t>2.2 Áfa</t>
  </si>
  <si>
    <t>3.  A munka ára kiírás szerint</t>
  </si>
  <si>
    <t>Aláírás</t>
  </si>
  <si>
    <t>Tárgy: Kamaraerdei úti Idősek Otthona központi telephely felújítási munkái</t>
  </si>
  <si>
    <t>Porta</t>
  </si>
  <si>
    <t>3 db Iroda</t>
  </si>
  <si>
    <t>8.</t>
  </si>
  <si>
    <t>Falfelületek laza pergő részeinek eltávolítása, azok javítása, repedések javítása, glettelés, csiszolás, (meglévő falfelület cca 20%+új gk. fal)</t>
  </si>
  <si>
    <t>60x60 cm LED panel beépítése, kiemelő kerettel, meglévő kiállásra</t>
  </si>
  <si>
    <t>Üveg tolóajtó szerkezet beépítése, 75x210 méretben</t>
  </si>
  <si>
    <r>
      <t xml:space="preserve">PVC burkolat fektetése kiegyenlített aljzatra, habosított, heterogén PVC- lemezből
</t>
    </r>
    <r>
      <rPr>
        <b/>
        <sz val="12"/>
        <color indexed="8"/>
        <rFont val="Arial Narrow"/>
        <family val="2"/>
        <charset val="238"/>
      </rPr>
      <t>Burkolat típusa: Fatra Marilo LVT Scandinavian</t>
    </r>
    <r>
      <rPr>
        <sz val="12"/>
        <color indexed="8"/>
        <rFont val="Arial Narrow"/>
        <family val="2"/>
        <charset val="238"/>
      </rPr>
      <t>, (Megrendelő biztosítja) anyagár csak segédanyag</t>
    </r>
  </si>
  <si>
    <t>13.</t>
  </si>
  <si>
    <t>14.</t>
  </si>
  <si>
    <t>15.</t>
  </si>
  <si>
    <t>16.</t>
  </si>
  <si>
    <t>17.</t>
  </si>
  <si>
    <t>18.</t>
  </si>
  <si>
    <t>19.</t>
  </si>
  <si>
    <t>20.</t>
  </si>
  <si>
    <t>Új kézmosó kialakítása, burkolással, kompletten (mosdó, csempe rendelkezésre áll, segédanyag szükséges)</t>
  </si>
  <si>
    <t>Új hidegvíz kiállás építése mosdó sarokszelepnél, oldalfalon, álmennyezetben vezetve, porta falán átvezetve az épület előterébe</t>
  </si>
  <si>
    <t>Meglévő portaablak bontása</t>
  </si>
  <si>
    <t>Fűtési csövek, strangfal fém lemezeinek, belső ajtótok, belső ajtólap mázolása fehér színnel</t>
  </si>
  <si>
    <t>Az előtér piros mozaikcsempével burkolt falfelületének akusztikai falpanellel való takarása
típus: Prémium Akusztikus Falpanel - Bella Sonoma</t>
  </si>
  <si>
    <t>Elektromos kiállások újrakábelezése, kábelcsatornában</t>
  </si>
  <si>
    <t xml:space="preserve"> Munkadíj</t>
  </si>
  <si>
    <t>Munkadíj összesen</t>
  </si>
  <si>
    <t>Anyag és munkadíj összesen (nettó):</t>
  </si>
  <si>
    <t>Anyag egységár</t>
  </si>
  <si>
    <t>Munkadíj egységár</t>
  </si>
  <si>
    <t>1. Közvetlen önköltség összesen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</si>
</sst>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 &quot;Ft&quot;"/>
    <numFmt numFmtId="165" formatCode="_-* #,##0_-;\-* #,##0_-;_-* &quot;-&quot;??_-;_-@_-"/>
    <numFmt numFmtId="166" formatCode="0.0%"/>
  </numFmts>
  <fonts count="10" x14ac:knownFonts="1">
    <font>
      <sz val="11"/>
      <color theme="1"/>
      <name val="Calibri"/>
      <family val="2"/>
      <charset val="238"/>
      <scheme val="minor"/>
    </font>
    <font>
      <sz val="10"/>
      <name val="Arial"/>
      <family val="2"/>
      <charset val="238"/>
    </font>
    <font>
      <sz val="11"/>
      <color theme="1"/>
      <name val="Calibri"/>
      <family val="2"/>
      <scheme val="minor"/>
    </font>
    <font>
      <sz val="11"/>
      <color theme="1"/>
      <name val="Calibri"/>
      <family val="2"/>
      <charset val="238"/>
      <scheme val="minor"/>
    </font>
    <font>
      <sz val="8"/>
      <name val="Calibri"/>
      <family val="2"/>
      <charset val="238"/>
      <scheme val="minor"/>
    </font>
    <font>
      <b/>
      <sz val="12"/>
      <color indexed="8"/>
      <name val="Arial Narrow"/>
      <family val="2"/>
      <charset val="238"/>
    </font>
    <font>
      <sz val="12"/>
      <color indexed="8"/>
      <name val="Arial Narrow"/>
      <family val="2"/>
      <charset val="238"/>
    </font>
    <font>
      <b/>
      <sz val="14"/>
      <color theme="1"/>
      <name val="Arial Narrow"/>
      <family val="2"/>
      <charset val="238"/>
    </font>
    <font>
      <sz val="14"/>
      <color theme="1"/>
      <name val="Arial Narrow"/>
      <family val="2"/>
      <charset val="238"/>
    </font>
    <font>
      <sz val="14"/>
      <color rgb="FFFF0000"/>
      <name val="Arial Narrow"/>
      <family val="2"/>
      <charset val="238"/>
    </font>
  </fonts>
  <fills count="2">
    <fill>
      <patternFill patternType="none"/>
    </fill>
    <fill>
      <patternFill patternType="gray125"/>
    </fill>
  </fills>
  <borders count="18">
    <border>
      <left/>
      <right/>
      <top/>
      <bottom/>
      <diagonal/>
    </border>
    <border>
      <left/>
      <right/>
      <top style="thin">
        <color indexed="64"/>
      </top>
      <bottom style="thin">
        <color indexed="64"/>
      </bottom>
      <diagonal/>
    </border>
    <border>
      <left/>
      <right/>
      <top style="thin">
        <color indexed="8"/>
      </top>
      <bottom style="thin">
        <color indexed="8"/>
      </bottom>
      <diagonal/>
    </border>
    <border>
      <left/>
      <right/>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1" fillId="0" borderId="0"/>
    <xf numFmtId="0" fontId="2" fillId="0" borderId="0"/>
    <xf numFmtId="43" fontId="3" fillId="0" borderId="0" applyFont="0" applyFill="0" applyBorder="0" applyAlignment="0" applyProtection="0"/>
    <xf numFmtId="9" fontId="3" fillId="0" borderId="0" applyFont="0" applyFill="0" applyBorder="0" applyAlignment="0" applyProtection="0"/>
  </cellStyleXfs>
  <cellXfs count="57">
    <xf numFmtId="0" fontId="0" fillId="0" borderId="0" xfId="0"/>
    <xf numFmtId="0" fontId="5" fillId="0" borderId="2" xfId="1" applyFont="1" applyBorder="1" applyAlignment="1">
      <alignment horizontal="center" vertical="center" wrapText="1"/>
    </xf>
    <xf numFmtId="0" fontId="6" fillId="0" borderId="0" xfId="1" applyFont="1" applyAlignment="1">
      <alignment vertical="center" wrapText="1"/>
    </xf>
    <xf numFmtId="0" fontId="5" fillId="0" borderId="1" xfId="1" applyFont="1" applyBorder="1" applyAlignment="1">
      <alignment vertical="center" wrapText="1"/>
    </xf>
    <xf numFmtId="3" fontId="5" fillId="0" borderId="2" xfId="1" applyNumberFormat="1" applyFont="1" applyBorder="1" applyAlignment="1">
      <alignment horizontal="center" vertical="center" wrapText="1"/>
    </xf>
    <xf numFmtId="0" fontId="5" fillId="0" borderId="0" xfId="1" applyFont="1" applyAlignment="1">
      <alignment vertical="center" wrapText="1"/>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3" fontId="6" fillId="0" borderId="0" xfId="1" applyNumberFormat="1" applyFont="1" applyAlignment="1">
      <alignment horizontal="right" vertical="top" wrapText="1"/>
    </xf>
    <xf numFmtId="3" fontId="6" fillId="0" borderId="0" xfId="1" applyNumberFormat="1" applyFont="1" applyAlignment="1">
      <alignment horizontal="right" vertical="center" wrapText="1"/>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6" fillId="0" borderId="6" xfId="1" applyFont="1" applyBorder="1" applyAlignment="1">
      <alignment vertical="center" wrapText="1"/>
    </xf>
    <xf numFmtId="3" fontId="6" fillId="0" borderId="6" xfId="1" applyNumberFormat="1" applyFont="1" applyBorder="1" applyAlignment="1">
      <alignment horizontal="center" vertical="center" wrapText="1"/>
    </xf>
    <xf numFmtId="3" fontId="6" fillId="0" borderId="6" xfId="1" applyNumberFormat="1" applyFont="1" applyBorder="1" applyAlignment="1">
      <alignment horizontal="right" vertical="top" wrapText="1"/>
    </xf>
    <xf numFmtId="3" fontId="6" fillId="0" borderId="6" xfId="1" applyNumberFormat="1" applyFont="1" applyBorder="1" applyAlignment="1">
      <alignment horizontal="right" vertical="center" wrapText="1"/>
    </xf>
    <xf numFmtId="0" fontId="6" fillId="0" borderId="7" xfId="1" applyFont="1" applyBorder="1" applyAlignment="1">
      <alignment horizontal="center" vertical="center" wrapText="1"/>
    </xf>
    <xf numFmtId="3" fontId="6" fillId="0" borderId="8" xfId="1" applyNumberFormat="1" applyFont="1" applyBorder="1" applyAlignment="1">
      <alignment horizontal="right" vertical="center" wrapText="1"/>
    </xf>
    <xf numFmtId="0" fontId="6" fillId="0" borderId="9" xfId="1" applyFont="1" applyBorder="1" applyAlignment="1">
      <alignment horizontal="center" vertical="center" wrapText="1"/>
    </xf>
    <xf numFmtId="0" fontId="5" fillId="0" borderId="10" xfId="1" applyFont="1" applyBorder="1" applyAlignment="1">
      <alignment vertical="center" wrapText="1"/>
    </xf>
    <xf numFmtId="0" fontId="6" fillId="0" borderId="10" xfId="1" applyFont="1" applyBorder="1" applyAlignment="1">
      <alignment horizontal="center" vertical="center" wrapText="1"/>
    </xf>
    <xf numFmtId="0" fontId="6" fillId="0" borderId="10" xfId="1" applyFont="1" applyBorder="1" applyAlignment="1">
      <alignment vertical="center" wrapText="1"/>
    </xf>
    <xf numFmtId="0" fontId="6" fillId="0" borderId="12" xfId="1" applyFont="1" applyBorder="1" applyAlignment="1">
      <alignment horizontal="center" vertical="center" wrapText="1"/>
    </xf>
    <xf numFmtId="0" fontId="6" fillId="0" borderId="13" xfId="1" applyFont="1" applyBorder="1" applyAlignment="1">
      <alignment vertical="center" wrapText="1"/>
    </xf>
    <xf numFmtId="3" fontId="6" fillId="0" borderId="13" xfId="1" applyNumberFormat="1" applyFont="1" applyBorder="1" applyAlignment="1">
      <alignment horizontal="center" vertical="center" wrapText="1"/>
    </xf>
    <xf numFmtId="3" fontId="6" fillId="0" borderId="13" xfId="1" applyNumberFormat="1" applyFont="1" applyBorder="1" applyAlignment="1">
      <alignment horizontal="right" vertical="top" wrapText="1"/>
    </xf>
    <xf numFmtId="3" fontId="6" fillId="0" borderId="13" xfId="1" applyNumberFormat="1" applyFont="1" applyBorder="1" applyAlignment="1">
      <alignment horizontal="right" vertical="center" wrapText="1"/>
    </xf>
    <xf numFmtId="3" fontId="6" fillId="0" borderId="14" xfId="1" applyNumberFormat="1" applyFont="1" applyBorder="1" applyAlignment="1">
      <alignment horizontal="right" vertical="center" wrapText="1"/>
    </xf>
    <xf numFmtId="0" fontId="5" fillId="0" borderId="15" xfId="1" applyFont="1" applyBorder="1" applyAlignment="1">
      <alignment horizontal="center" vertical="center" wrapText="1"/>
    </xf>
    <xf numFmtId="0" fontId="5" fillId="0" borderId="16" xfId="1" applyFont="1" applyBorder="1" applyAlignment="1">
      <alignment horizontal="center" vertical="center" wrapText="1"/>
    </xf>
    <xf numFmtId="3" fontId="5" fillId="0" borderId="16" xfId="1" applyNumberFormat="1" applyFont="1" applyBorder="1" applyAlignment="1">
      <alignment horizontal="center" vertical="center" wrapText="1"/>
    </xf>
    <xf numFmtId="3" fontId="5" fillId="0" borderId="17" xfId="1" applyNumberFormat="1" applyFont="1" applyBorder="1" applyAlignment="1">
      <alignment horizontal="center" vertical="center" wrapText="1"/>
    </xf>
    <xf numFmtId="3" fontId="5" fillId="0" borderId="1" xfId="1" applyNumberFormat="1" applyFont="1" applyBorder="1" applyAlignment="1">
      <alignment horizontal="center" vertical="center" wrapText="1"/>
    </xf>
    <xf numFmtId="3" fontId="5" fillId="0" borderId="10" xfId="1" applyNumberFormat="1" applyFont="1" applyBorder="1" applyAlignment="1">
      <alignment horizontal="center" vertical="center" wrapText="1"/>
    </xf>
    <xf numFmtId="3" fontId="5" fillId="0" borderId="11" xfId="1" applyNumberFormat="1" applyFont="1" applyBorder="1" applyAlignment="1">
      <alignment horizontal="center" vertical="center" wrapText="1"/>
    </xf>
    <xf numFmtId="0" fontId="7" fillId="0" borderId="0" xfId="0" applyFont="1" applyAlignment="1">
      <alignment horizontal="center" vertical="top"/>
    </xf>
    <xf numFmtId="0" fontId="8" fillId="0" borderId="0" xfId="0" applyFont="1" applyAlignment="1">
      <alignment vertical="top"/>
    </xf>
    <xf numFmtId="0" fontId="7" fillId="0" borderId="0" xfId="0" applyFont="1" applyAlignment="1">
      <alignment horizontal="left" vertical="center" wrapText="1"/>
    </xf>
    <xf numFmtId="3" fontId="8" fillId="0" borderId="0" xfId="0" applyNumberFormat="1" applyFont="1" applyAlignment="1">
      <alignment vertical="top"/>
    </xf>
    <xf numFmtId="0" fontId="8" fillId="0" borderId="0" xfId="0" applyFont="1" applyAlignment="1">
      <alignment horizontal="center" vertical="top"/>
    </xf>
    <xf numFmtId="0" fontId="7" fillId="0" borderId="3" xfId="0" applyFont="1" applyBorder="1" applyAlignment="1">
      <alignment vertical="top"/>
    </xf>
    <xf numFmtId="3" fontId="7" fillId="0" borderId="3" xfId="0" applyNumberFormat="1" applyFont="1" applyBorder="1" applyAlignment="1">
      <alignment horizontal="right" vertical="top"/>
    </xf>
    <xf numFmtId="0" fontId="8" fillId="0" borderId="3" xfId="0" applyFont="1" applyBorder="1" applyAlignment="1">
      <alignment vertical="top"/>
    </xf>
    <xf numFmtId="3" fontId="8" fillId="0" borderId="3" xfId="0" applyNumberFormat="1" applyFont="1" applyBorder="1" applyAlignment="1">
      <alignment horizontal="right" vertical="top"/>
    </xf>
    <xf numFmtId="0" fontId="7" fillId="0" borderId="4" xfId="0" applyFont="1" applyBorder="1" applyAlignment="1">
      <alignment vertical="top"/>
    </xf>
    <xf numFmtId="0" fontId="8" fillId="0" borderId="4" xfId="0" applyFont="1" applyBorder="1" applyAlignment="1">
      <alignment vertical="top"/>
    </xf>
    <xf numFmtId="164" fontId="8" fillId="0" borderId="4" xfId="0" applyNumberFormat="1" applyFont="1" applyBorder="1" applyAlignment="1">
      <alignment vertical="top"/>
    </xf>
    <xf numFmtId="164" fontId="8" fillId="0" borderId="0" xfId="0" applyNumberFormat="1" applyFont="1" applyAlignment="1">
      <alignment vertical="top"/>
    </xf>
    <xf numFmtId="164" fontId="8" fillId="0" borderId="5" xfId="0" applyNumberFormat="1" applyFont="1" applyBorder="1" applyAlignment="1">
      <alignment horizontal="center" vertical="top"/>
    </xf>
    <xf numFmtId="165" fontId="8" fillId="0" borderId="0" xfId="3" applyNumberFormat="1" applyFont="1" applyAlignment="1">
      <alignment vertical="top"/>
    </xf>
    <xf numFmtId="10" fontId="8" fillId="0" borderId="3" xfId="0" applyNumberFormat="1" applyFont="1" applyBorder="1" applyAlignment="1">
      <alignment vertical="top"/>
    </xf>
    <xf numFmtId="164" fontId="8" fillId="0" borderId="3" xfId="0" applyNumberFormat="1" applyFont="1" applyBorder="1" applyAlignment="1">
      <alignment horizontal="center" vertical="top"/>
    </xf>
    <xf numFmtId="166" fontId="8" fillId="0" borderId="0" xfId="4" applyNumberFormat="1" applyFont="1" applyAlignment="1">
      <alignment vertical="top"/>
    </xf>
    <xf numFmtId="0" fontId="9" fillId="0" borderId="0" xfId="0" applyFont="1" applyAlignment="1">
      <alignment horizontal="center" vertical="top" wrapText="1"/>
    </xf>
    <xf numFmtId="0" fontId="8" fillId="0" borderId="5" xfId="0" applyFont="1" applyBorder="1" applyAlignment="1">
      <alignment horizontal="center" vertical="top"/>
    </xf>
    <xf numFmtId="0" fontId="8" fillId="0" borderId="0" xfId="0" applyFont="1" applyAlignment="1">
      <alignment horizontal="left" vertical="top"/>
    </xf>
    <xf numFmtId="164" fontId="7" fillId="0" borderId="1" xfId="0" applyNumberFormat="1" applyFont="1" applyBorder="1" applyAlignment="1">
      <alignment horizontal="center" vertical="top"/>
    </xf>
  </cellXfs>
  <cellStyles count="5">
    <cellStyle name="Ezres" xfId="3" builtinId="3"/>
    <cellStyle name="Normál" xfId="0" builtinId="0"/>
    <cellStyle name="Normál 2" xfId="1" xr:uid="{00000000-0005-0000-0000-000001000000}"/>
    <cellStyle name="Normál 2 4" xfId="2" xr:uid="{00000000-0005-0000-0000-000002000000}"/>
    <cellStyle name="Százalék"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E32CD-EEAC-47B8-8922-9DE815321F26}">
  <dimension ref="A1:H26"/>
  <sheetViews>
    <sheetView zoomScaleNormal="100" zoomScaleSheetLayoutView="100" workbookViewId="0">
      <selection activeCell="D28" sqref="D28"/>
    </sheetView>
  </sheetViews>
  <sheetFormatPr defaultColWidth="9.140625" defaultRowHeight="18" x14ac:dyDescent="0.25"/>
  <cols>
    <col min="1" max="1" width="36.42578125" style="36" customWidth="1"/>
    <col min="2" max="2" width="9.7109375" style="36" customWidth="1"/>
    <col min="3" max="3" width="13.7109375" style="38" customWidth="1"/>
    <col min="4" max="4" width="22.140625" style="38" customWidth="1"/>
    <col min="5" max="7" width="9.140625" style="36"/>
    <col min="8" max="8" width="14.140625" style="36" bestFit="1" customWidth="1"/>
    <col min="9" max="16384" width="9.140625" style="36"/>
  </cols>
  <sheetData>
    <row r="1" spans="1:8" x14ac:dyDescent="0.25">
      <c r="A1" s="35" t="s">
        <v>35</v>
      </c>
      <c r="B1" s="35"/>
      <c r="C1" s="35"/>
      <c r="D1" s="35"/>
    </row>
    <row r="3" spans="1:8" ht="38.25" customHeight="1" x14ac:dyDescent="0.25">
      <c r="A3" s="37" t="s">
        <v>45</v>
      </c>
      <c r="B3" s="37"/>
      <c r="C3" s="37"/>
      <c r="D3" s="37"/>
    </row>
    <row r="4" spans="1:8" x14ac:dyDescent="0.25">
      <c r="A4" s="36" t="s">
        <v>36</v>
      </c>
    </row>
    <row r="6" spans="1:8" x14ac:dyDescent="0.25">
      <c r="A6" s="35" t="s">
        <v>37</v>
      </c>
      <c r="B6" s="35"/>
      <c r="C6" s="35"/>
      <c r="D6" s="35"/>
    </row>
    <row r="7" spans="1:8" x14ac:dyDescent="0.25">
      <c r="A7" s="39"/>
      <c r="B7" s="39"/>
      <c r="C7" s="39"/>
      <c r="D7" s="39"/>
    </row>
    <row r="8" spans="1:8" x14ac:dyDescent="0.25">
      <c r="A8" s="39"/>
      <c r="B8" s="39"/>
      <c r="C8" s="39"/>
      <c r="D8" s="39"/>
    </row>
    <row r="9" spans="1:8" x14ac:dyDescent="0.25">
      <c r="A9" s="40" t="s">
        <v>38</v>
      </c>
      <c r="B9" s="40"/>
      <c r="C9" s="41" t="s">
        <v>39</v>
      </c>
      <c r="D9" s="41" t="s">
        <v>67</v>
      </c>
    </row>
    <row r="10" spans="1:8" x14ac:dyDescent="0.25">
      <c r="A10" s="42" t="s">
        <v>47</v>
      </c>
      <c r="B10" s="40"/>
      <c r="C10" s="43"/>
      <c r="D10" s="43"/>
    </row>
    <row r="11" spans="1:8" ht="18.75" thickBot="1" x14ac:dyDescent="0.3">
      <c r="A11" s="42" t="s">
        <v>46</v>
      </c>
      <c r="B11" s="40"/>
      <c r="C11" s="43"/>
      <c r="D11" s="43"/>
    </row>
    <row r="12" spans="1:8" x14ac:dyDescent="0.25">
      <c r="A12" s="44" t="s">
        <v>72</v>
      </c>
      <c r="B12" s="45"/>
      <c r="C12" s="46">
        <f>SUM(C10:C11)</f>
        <v>0</v>
      </c>
      <c r="D12" s="46">
        <f>SUM(D10:D11)</f>
        <v>0</v>
      </c>
    </row>
    <row r="13" spans="1:8" x14ac:dyDescent="0.25">
      <c r="A13" s="36" t="s">
        <v>40</v>
      </c>
      <c r="C13" s="47"/>
      <c r="D13" s="47">
        <f>SUM(C12:D12)</f>
        <v>0</v>
      </c>
    </row>
    <row r="14" spans="1:8" x14ac:dyDescent="0.25">
      <c r="A14" s="36" t="s">
        <v>41</v>
      </c>
      <c r="C14" s="48">
        <f>D13</f>
        <v>0</v>
      </c>
      <c r="D14" s="48"/>
      <c r="H14" s="49"/>
    </row>
    <row r="15" spans="1:8" x14ac:dyDescent="0.25">
      <c r="A15" s="42" t="s">
        <v>42</v>
      </c>
      <c r="B15" s="50">
        <v>0.27</v>
      </c>
      <c r="C15" s="51">
        <f>ROUND(C14*B15,0)</f>
        <v>0</v>
      </c>
      <c r="D15" s="51"/>
      <c r="H15" s="52"/>
    </row>
    <row r="16" spans="1:8" x14ac:dyDescent="0.25">
      <c r="A16" s="40" t="s">
        <v>43</v>
      </c>
      <c r="B16" s="40"/>
      <c r="C16" s="56">
        <f>ROUND(C14+C15,0)</f>
        <v>0</v>
      </c>
      <c r="D16" s="56"/>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2" spans="1:4" s="38" customFormat="1" x14ac:dyDescent="0.25">
      <c r="A22" s="36"/>
      <c r="B22" s="54" t="s">
        <v>44</v>
      </c>
      <c r="C22" s="54"/>
    </row>
    <row r="24" spans="1:4" s="38" customFormat="1" x14ac:dyDescent="0.25">
      <c r="A24" s="55"/>
      <c r="B24" s="36"/>
    </row>
    <row r="25" spans="1:4" s="38" customFormat="1" x14ac:dyDescent="0.25">
      <c r="A25" s="55"/>
      <c r="B25" s="36"/>
    </row>
    <row r="26" spans="1:4" s="38" customFormat="1" x14ac:dyDescent="0.25">
      <c r="A26" s="55"/>
      <c r="B26" s="36"/>
    </row>
  </sheetData>
  <mergeCells count="8">
    <mergeCell ref="C16:D16"/>
    <mergeCell ref="A17:D20"/>
    <mergeCell ref="B22:C22"/>
    <mergeCell ref="A1:D1"/>
    <mergeCell ref="A3:D3"/>
    <mergeCell ref="A6:D6"/>
    <mergeCell ref="C14:D14"/>
    <mergeCell ref="C15:D15"/>
  </mergeCells>
  <pageMargins left="1" right="1" top="1" bottom="1" header="0.41666666666666669" footer="0.41666666666666669"/>
  <pageSetup paperSize="9" scale="86" firstPageNumber="4294963191"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30E2-61CD-46D7-BE5A-C603F021D2D9}">
  <dimension ref="A1:K15"/>
  <sheetViews>
    <sheetView tabSelected="1" view="pageBreakPreview" zoomScaleNormal="79" zoomScaleSheetLayoutView="100" workbookViewId="0">
      <selection activeCell="L11" sqref="L11"/>
    </sheetView>
  </sheetViews>
  <sheetFormatPr defaultColWidth="9.140625" defaultRowHeight="15.75" x14ac:dyDescent="0.25"/>
  <cols>
    <col min="1" max="1" width="4.7109375" style="6" customWidth="1"/>
    <col min="2" max="2" width="49.42578125" style="2" customWidth="1"/>
    <col min="3" max="3" width="8.7109375" style="7" customWidth="1"/>
    <col min="4" max="4" width="6.7109375" style="7" customWidth="1"/>
    <col min="5" max="8" width="13.7109375" style="9" customWidth="1"/>
    <col min="9" max="16384" width="9.140625" style="2"/>
  </cols>
  <sheetData>
    <row r="1" spans="1:11" s="5" customFormat="1" ht="36" customHeight="1" x14ac:dyDescent="0.25">
      <c r="A1" s="1" t="s">
        <v>11</v>
      </c>
      <c r="B1" s="1" t="s">
        <v>38</v>
      </c>
      <c r="C1" s="4" t="s">
        <v>10</v>
      </c>
      <c r="D1" s="4" t="s">
        <v>9</v>
      </c>
      <c r="E1" s="4" t="s">
        <v>70</v>
      </c>
      <c r="F1" s="4" t="s">
        <v>71</v>
      </c>
      <c r="G1" s="4" t="s">
        <v>8</v>
      </c>
      <c r="H1" s="4" t="s">
        <v>68</v>
      </c>
    </row>
    <row r="2" spans="1:11" ht="31.5" x14ac:dyDescent="0.25">
      <c r="A2" s="6" t="s">
        <v>13</v>
      </c>
      <c r="B2" s="2" t="s">
        <v>12</v>
      </c>
      <c r="C2" s="7">
        <v>100</v>
      </c>
      <c r="D2" s="7" t="s">
        <v>0</v>
      </c>
      <c r="E2" s="8"/>
      <c r="F2" s="8"/>
      <c r="G2" s="9">
        <f>C2*E2</f>
        <v>0</v>
      </c>
      <c r="H2" s="9">
        <f>C2*F2</f>
        <v>0</v>
      </c>
      <c r="K2" s="2" t="s">
        <v>7</v>
      </c>
    </row>
    <row r="3" spans="1:11" ht="47.25" x14ac:dyDescent="0.25">
      <c r="A3" s="6" t="s">
        <v>14</v>
      </c>
      <c r="B3" s="2" t="s">
        <v>49</v>
      </c>
      <c r="C3" s="7">
        <f>+((((2.75*2.5*2)+(6.95*2.5*2)-(2.1*0.9)-(1.5))*3)*0.2)+17</f>
        <v>44.066000000000003</v>
      </c>
      <c r="D3" s="7" t="s">
        <v>0</v>
      </c>
      <c r="E3" s="8"/>
      <c r="F3" s="8"/>
      <c r="G3" s="9">
        <f>C3*E3</f>
        <v>0</v>
      </c>
      <c r="H3" s="9">
        <f>C3*F3</f>
        <v>0</v>
      </c>
    </row>
    <row r="4" spans="1:11" ht="47.25" x14ac:dyDescent="0.25">
      <c r="A4" s="6" t="s">
        <v>19</v>
      </c>
      <c r="B4" s="2" t="s">
        <v>6</v>
      </c>
      <c r="C4" s="7">
        <f>+(((2.75*2.5*2)+(6.95*2.5*2)-(2.1*0.9)-(1.5))*3)+17</f>
        <v>152.32999999999998</v>
      </c>
      <c r="D4" s="7" t="s">
        <v>5</v>
      </c>
      <c r="E4" s="8"/>
      <c r="F4" s="8"/>
      <c r="G4" s="9">
        <f t="shared" ref="G4:G13" si="0">C4*E4</f>
        <v>0</v>
      </c>
      <c r="H4" s="9">
        <f t="shared" ref="H4:H13" si="1">C4*F4</f>
        <v>0</v>
      </c>
    </row>
    <row r="5" spans="1:11" x14ac:dyDescent="0.25">
      <c r="A5" s="6" t="s">
        <v>15</v>
      </c>
      <c r="B5" s="2" t="s">
        <v>23</v>
      </c>
      <c r="C5" s="7">
        <v>9</v>
      </c>
      <c r="D5" s="7" t="s">
        <v>4</v>
      </c>
      <c r="E5" s="8"/>
      <c r="F5" s="8"/>
      <c r="G5" s="9">
        <f t="shared" si="0"/>
        <v>0</v>
      </c>
      <c r="H5" s="9">
        <f t="shared" si="1"/>
        <v>0</v>
      </c>
    </row>
    <row r="6" spans="1:11" ht="31.5" x14ac:dyDescent="0.25">
      <c r="A6" s="6" t="s">
        <v>18</v>
      </c>
      <c r="B6" s="2" t="s">
        <v>50</v>
      </c>
      <c r="C6" s="7">
        <v>9</v>
      </c>
      <c r="D6" s="7" t="s">
        <v>4</v>
      </c>
      <c r="E6" s="8"/>
      <c r="F6" s="8"/>
      <c r="G6" s="9">
        <f t="shared" si="0"/>
        <v>0</v>
      </c>
      <c r="H6" s="9">
        <f t="shared" si="1"/>
        <v>0</v>
      </c>
    </row>
    <row r="7" spans="1:11" ht="31.5" x14ac:dyDescent="0.25">
      <c r="A7" s="6" t="s">
        <v>17</v>
      </c>
      <c r="B7" s="2" t="s">
        <v>24</v>
      </c>
      <c r="C7" s="7">
        <f>6.95*2.5</f>
        <v>17.375</v>
      </c>
      <c r="D7" s="7" t="s">
        <v>0</v>
      </c>
      <c r="E7" s="8"/>
      <c r="F7" s="8"/>
      <c r="G7" s="9">
        <f t="shared" si="0"/>
        <v>0</v>
      </c>
      <c r="H7" s="9">
        <f t="shared" si="1"/>
        <v>0</v>
      </c>
    </row>
    <row r="8" spans="1:11" x14ac:dyDescent="0.25">
      <c r="A8" s="6" t="s">
        <v>33</v>
      </c>
      <c r="B8" s="2" t="s">
        <v>51</v>
      </c>
      <c r="C8" s="7">
        <v>1</v>
      </c>
      <c r="D8" s="7" t="s">
        <v>4</v>
      </c>
      <c r="E8" s="8"/>
      <c r="F8" s="8"/>
      <c r="G8" s="9">
        <f t="shared" si="0"/>
        <v>0</v>
      </c>
      <c r="H8" s="9">
        <f t="shared" si="1"/>
        <v>0</v>
      </c>
    </row>
    <row r="9" spans="1:11" ht="31.5" x14ac:dyDescent="0.25">
      <c r="A9" s="6" t="s">
        <v>48</v>
      </c>
      <c r="B9" s="2" t="s">
        <v>34</v>
      </c>
      <c r="C9" s="7">
        <v>2</v>
      </c>
      <c r="D9" s="7" t="s">
        <v>4</v>
      </c>
      <c r="E9" s="8"/>
      <c r="F9" s="8"/>
      <c r="G9" s="9">
        <f t="shared" si="0"/>
        <v>0</v>
      </c>
      <c r="H9" s="9">
        <f t="shared" si="1"/>
        <v>0</v>
      </c>
    </row>
    <row r="10" spans="1:11" ht="30" customHeight="1" x14ac:dyDescent="0.25">
      <c r="A10" s="6" t="s">
        <v>16</v>
      </c>
      <c r="B10" s="2" t="s">
        <v>2</v>
      </c>
      <c r="C10" s="7">
        <v>60</v>
      </c>
      <c r="D10" s="7" t="s">
        <v>0</v>
      </c>
      <c r="E10" s="8"/>
      <c r="F10" s="8"/>
      <c r="G10" s="9">
        <f t="shared" si="0"/>
        <v>0</v>
      </c>
      <c r="H10" s="9">
        <f t="shared" si="1"/>
        <v>0</v>
      </c>
    </row>
    <row r="11" spans="1:11" ht="63" x14ac:dyDescent="0.25">
      <c r="A11" s="6" t="s">
        <v>20</v>
      </c>
      <c r="B11" s="2" t="s">
        <v>52</v>
      </c>
      <c r="C11" s="7">
        <v>60</v>
      </c>
      <c r="D11" s="7" t="s">
        <v>0</v>
      </c>
      <c r="E11" s="8"/>
      <c r="F11" s="8"/>
      <c r="G11" s="9">
        <f t="shared" si="0"/>
        <v>0</v>
      </c>
      <c r="H11" s="9">
        <f t="shared" si="1"/>
        <v>0</v>
      </c>
    </row>
    <row r="12" spans="1:11" ht="63" x14ac:dyDescent="0.25">
      <c r="A12" s="6" t="s">
        <v>21</v>
      </c>
      <c r="B12" s="2" t="s">
        <v>1</v>
      </c>
      <c r="C12" s="7">
        <v>60</v>
      </c>
      <c r="D12" s="7" t="s">
        <v>0</v>
      </c>
      <c r="E12" s="8"/>
      <c r="F12" s="8"/>
      <c r="G12" s="9">
        <f t="shared" si="0"/>
        <v>0</v>
      </c>
      <c r="H12" s="9">
        <f t="shared" si="1"/>
        <v>0</v>
      </c>
    </row>
    <row r="13" spans="1:11" ht="47.25" x14ac:dyDescent="0.25">
      <c r="A13" s="6" t="s">
        <v>22</v>
      </c>
      <c r="B13" s="2" t="s">
        <v>25</v>
      </c>
      <c r="C13" s="7">
        <v>1</v>
      </c>
      <c r="D13" s="7" t="s">
        <v>4</v>
      </c>
      <c r="G13" s="9">
        <f t="shared" si="0"/>
        <v>0</v>
      </c>
      <c r="H13" s="9">
        <f t="shared" si="1"/>
        <v>0</v>
      </c>
    </row>
    <row r="14" spans="1:11" x14ac:dyDescent="0.25">
      <c r="G14" s="9">
        <f>SUM(G2:G13)</f>
        <v>0</v>
      </c>
      <c r="H14" s="9">
        <f>SUM(H2:H13)</f>
        <v>0</v>
      </c>
    </row>
    <row r="15" spans="1:11" ht="21.95" customHeight="1" x14ac:dyDescent="0.25">
      <c r="A15" s="10"/>
      <c r="B15" s="3" t="s">
        <v>69</v>
      </c>
      <c r="C15" s="10"/>
      <c r="D15" s="10"/>
      <c r="E15" s="11"/>
      <c r="F15" s="11"/>
      <c r="G15" s="32">
        <f>SUM(G14+H14)</f>
        <v>0</v>
      </c>
      <c r="H15" s="32"/>
    </row>
  </sheetData>
  <mergeCells count="1">
    <mergeCell ref="G15:H15"/>
  </mergeCells>
  <phoneticPr fontId="4" type="noConversion"/>
  <dataValidations count="1">
    <dataValidation type="list" errorStyle="information" allowBlank="1" showInputMessage="1" showErrorMessage="1" errorTitle="Ismeretlen mértékegység" error="Válassz a listából mértékegységet!" sqref="D4:D6 IZ4:IZ6 SV4:SV6 ACR4:ACR6 AMN4:AMN6 AWJ4:AWJ6 BGF4:BGF6 BQB4:BQB6 BZX4:BZX6 CJT4:CJT6 CTP4:CTP6 DDL4:DDL6 DNH4:DNH6 DXD4:DXD6 EGZ4:EGZ6 EQV4:EQV6 FAR4:FAR6 FKN4:FKN6 FUJ4:FUJ6 GEF4:GEF6 GOB4:GOB6 GXX4:GXX6 HHT4:HHT6 HRP4:HRP6 IBL4:IBL6 ILH4:ILH6 IVD4:IVD6 JEZ4:JEZ6 JOV4:JOV6 JYR4:JYR6 KIN4:KIN6 KSJ4:KSJ6 LCF4:LCF6 LMB4:LMB6 LVX4:LVX6 MFT4:MFT6 MPP4:MPP6 MZL4:MZL6 NJH4:NJH6 NTD4:NTD6 OCZ4:OCZ6 OMV4:OMV6 OWR4:OWR6 PGN4:PGN6 PQJ4:PQJ6 QAF4:QAF6 QKB4:QKB6 QTX4:QTX6 RDT4:RDT6 RNP4:RNP6 RXL4:RXL6 SHH4:SHH6 SRD4:SRD6 TAZ4:TAZ6 TKV4:TKV6 TUR4:TUR6 UEN4:UEN6 UOJ4:UOJ6 UYF4:UYF6 VIB4:VIB6 VRX4:VRX6 WBT4:WBT6 WLP4:WLP6 WVL4:WVL6 D65539:D65541 IZ65539:IZ65541 SV65539:SV65541 ACR65539:ACR65541 AMN65539:AMN65541 AWJ65539:AWJ65541 BGF65539:BGF65541 BQB65539:BQB65541 BZX65539:BZX65541 CJT65539:CJT65541 CTP65539:CTP65541 DDL65539:DDL65541 DNH65539:DNH65541 DXD65539:DXD65541 EGZ65539:EGZ65541 EQV65539:EQV65541 FAR65539:FAR65541 FKN65539:FKN65541 FUJ65539:FUJ65541 GEF65539:GEF65541 GOB65539:GOB65541 GXX65539:GXX65541 HHT65539:HHT65541 HRP65539:HRP65541 IBL65539:IBL65541 ILH65539:ILH65541 IVD65539:IVD65541 JEZ65539:JEZ65541 JOV65539:JOV65541 JYR65539:JYR65541 KIN65539:KIN65541 KSJ65539:KSJ65541 LCF65539:LCF65541 LMB65539:LMB65541 LVX65539:LVX65541 MFT65539:MFT65541 MPP65539:MPP65541 MZL65539:MZL65541 NJH65539:NJH65541 NTD65539:NTD65541 OCZ65539:OCZ65541 OMV65539:OMV65541 OWR65539:OWR65541 PGN65539:PGN65541 PQJ65539:PQJ65541 QAF65539:QAF65541 QKB65539:QKB65541 QTX65539:QTX65541 RDT65539:RDT65541 RNP65539:RNP65541 RXL65539:RXL65541 SHH65539:SHH65541 SRD65539:SRD65541 TAZ65539:TAZ65541 TKV65539:TKV65541 TUR65539:TUR65541 UEN65539:UEN65541 UOJ65539:UOJ65541 UYF65539:UYF65541 VIB65539:VIB65541 VRX65539:VRX65541 WBT65539:WBT65541 WLP65539:WLP65541 WVL65539:WVL65541 D131075:D131077 IZ131075:IZ131077 SV131075:SV131077 ACR131075:ACR131077 AMN131075:AMN131077 AWJ131075:AWJ131077 BGF131075:BGF131077 BQB131075:BQB131077 BZX131075:BZX131077 CJT131075:CJT131077 CTP131075:CTP131077 DDL131075:DDL131077 DNH131075:DNH131077 DXD131075:DXD131077 EGZ131075:EGZ131077 EQV131075:EQV131077 FAR131075:FAR131077 FKN131075:FKN131077 FUJ131075:FUJ131077 GEF131075:GEF131077 GOB131075:GOB131077 GXX131075:GXX131077 HHT131075:HHT131077 HRP131075:HRP131077 IBL131075:IBL131077 ILH131075:ILH131077 IVD131075:IVD131077 JEZ131075:JEZ131077 JOV131075:JOV131077 JYR131075:JYR131077 KIN131075:KIN131077 KSJ131075:KSJ131077 LCF131075:LCF131077 LMB131075:LMB131077 LVX131075:LVX131077 MFT131075:MFT131077 MPP131075:MPP131077 MZL131075:MZL131077 NJH131075:NJH131077 NTD131075:NTD131077 OCZ131075:OCZ131077 OMV131075:OMV131077 OWR131075:OWR131077 PGN131075:PGN131077 PQJ131075:PQJ131077 QAF131075:QAF131077 QKB131075:QKB131077 QTX131075:QTX131077 RDT131075:RDT131077 RNP131075:RNP131077 RXL131075:RXL131077 SHH131075:SHH131077 SRD131075:SRD131077 TAZ131075:TAZ131077 TKV131075:TKV131077 TUR131075:TUR131077 UEN131075:UEN131077 UOJ131075:UOJ131077 UYF131075:UYF131077 VIB131075:VIB131077 VRX131075:VRX131077 WBT131075:WBT131077 WLP131075:WLP131077 WVL131075:WVL131077 D196611:D196613 IZ196611:IZ196613 SV196611:SV196613 ACR196611:ACR196613 AMN196611:AMN196613 AWJ196611:AWJ196613 BGF196611:BGF196613 BQB196611:BQB196613 BZX196611:BZX196613 CJT196611:CJT196613 CTP196611:CTP196613 DDL196611:DDL196613 DNH196611:DNH196613 DXD196611:DXD196613 EGZ196611:EGZ196613 EQV196611:EQV196613 FAR196611:FAR196613 FKN196611:FKN196613 FUJ196611:FUJ196613 GEF196611:GEF196613 GOB196611:GOB196613 GXX196611:GXX196613 HHT196611:HHT196613 HRP196611:HRP196613 IBL196611:IBL196613 ILH196611:ILH196613 IVD196611:IVD196613 JEZ196611:JEZ196613 JOV196611:JOV196613 JYR196611:JYR196613 KIN196611:KIN196613 KSJ196611:KSJ196613 LCF196611:LCF196613 LMB196611:LMB196613 LVX196611:LVX196613 MFT196611:MFT196613 MPP196611:MPP196613 MZL196611:MZL196613 NJH196611:NJH196613 NTD196611:NTD196613 OCZ196611:OCZ196613 OMV196611:OMV196613 OWR196611:OWR196613 PGN196611:PGN196613 PQJ196611:PQJ196613 QAF196611:QAF196613 QKB196611:QKB196613 QTX196611:QTX196613 RDT196611:RDT196613 RNP196611:RNP196613 RXL196611:RXL196613 SHH196611:SHH196613 SRD196611:SRD196613 TAZ196611:TAZ196613 TKV196611:TKV196613 TUR196611:TUR196613 UEN196611:UEN196613 UOJ196611:UOJ196613 UYF196611:UYF196613 VIB196611:VIB196613 VRX196611:VRX196613 WBT196611:WBT196613 WLP196611:WLP196613 WVL196611:WVL196613 D262147:D262149 IZ262147:IZ262149 SV262147:SV262149 ACR262147:ACR262149 AMN262147:AMN262149 AWJ262147:AWJ262149 BGF262147:BGF262149 BQB262147:BQB262149 BZX262147:BZX262149 CJT262147:CJT262149 CTP262147:CTP262149 DDL262147:DDL262149 DNH262147:DNH262149 DXD262147:DXD262149 EGZ262147:EGZ262149 EQV262147:EQV262149 FAR262147:FAR262149 FKN262147:FKN262149 FUJ262147:FUJ262149 GEF262147:GEF262149 GOB262147:GOB262149 GXX262147:GXX262149 HHT262147:HHT262149 HRP262147:HRP262149 IBL262147:IBL262149 ILH262147:ILH262149 IVD262147:IVD262149 JEZ262147:JEZ262149 JOV262147:JOV262149 JYR262147:JYR262149 KIN262147:KIN262149 KSJ262147:KSJ262149 LCF262147:LCF262149 LMB262147:LMB262149 LVX262147:LVX262149 MFT262147:MFT262149 MPP262147:MPP262149 MZL262147:MZL262149 NJH262147:NJH262149 NTD262147:NTD262149 OCZ262147:OCZ262149 OMV262147:OMV262149 OWR262147:OWR262149 PGN262147:PGN262149 PQJ262147:PQJ262149 QAF262147:QAF262149 QKB262147:QKB262149 QTX262147:QTX262149 RDT262147:RDT262149 RNP262147:RNP262149 RXL262147:RXL262149 SHH262147:SHH262149 SRD262147:SRD262149 TAZ262147:TAZ262149 TKV262147:TKV262149 TUR262147:TUR262149 UEN262147:UEN262149 UOJ262147:UOJ262149 UYF262147:UYF262149 VIB262147:VIB262149 VRX262147:VRX262149 WBT262147:WBT262149 WLP262147:WLP262149 WVL262147:WVL262149 D327683:D327685 IZ327683:IZ327685 SV327683:SV327685 ACR327683:ACR327685 AMN327683:AMN327685 AWJ327683:AWJ327685 BGF327683:BGF327685 BQB327683:BQB327685 BZX327683:BZX327685 CJT327683:CJT327685 CTP327683:CTP327685 DDL327683:DDL327685 DNH327683:DNH327685 DXD327683:DXD327685 EGZ327683:EGZ327685 EQV327683:EQV327685 FAR327683:FAR327685 FKN327683:FKN327685 FUJ327683:FUJ327685 GEF327683:GEF327685 GOB327683:GOB327685 GXX327683:GXX327685 HHT327683:HHT327685 HRP327683:HRP327685 IBL327683:IBL327685 ILH327683:ILH327685 IVD327683:IVD327685 JEZ327683:JEZ327685 JOV327683:JOV327685 JYR327683:JYR327685 KIN327683:KIN327685 KSJ327683:KSJ327685 LCF327683:LCF327685 LMB327683:LMB327685 LVX327683:LVX327685 MFT327683:MFT327685 MPP327683:MPP327685 MZL327683:MZL327685 NJH327683:NJH327685 NTD327683:NTD327685 OCZ327683:OCZ327685 OMV327683:OMV327685 OWR327683:OWR327685 PGN327683:PGN327685 PQJ327683:PQJ327685 QAF327683:QAF327685 QKB327683:QKB327685 QTX327683:QTX327685 RDT327683:RDT327685 RNP327683:RNP327685 RXL327683:RXL327685 SHH327683:SHH327685 SRD327683:SRD327685 TAZ327683:TAZ327685 TKV327683:TKV327685 TUR327683:TUR327685 UEN327683:UEN327685 UOJ327683:UOJ327685 UYF327683:UYF327685 VIB327683:VIB327685 VRX327683:VRX327685 WBT327683:WBT327685 WLP327683:WLP327685 WVL327683:WVL327685 D393219:D393221 IZ393219:IZ393221 SV393219:SV393221 ACR393219:ACR393221 AMN393219:AMN393221 AWJ393219:AWJ393221 BGF393219:BGF393221 BQB393219:BQB393221 BZX393219:BZX393221 CJT393219:CJT393221 CTP393219:CTP393221 DDL393219:DDL393221 DNH393219:DNH393221 DXD393219:DXD393221 EGZ393219:EGZ393221 EQV393219:EQV393221 FAR393219:FAR393221 FKN393219:FKN393221 FUJ393219:FUJ393221 GEF393219:GEF393221 GOB393219:GOB393221 GXX393219:GXX393221 HHT393219:HHT393221 HRP393219:HRP393221 IBL393219:IBL393221 ILH393219:ILH393221 IVD393219:IVD393221 JEZ393219:JEZ393221 JOV393219:JOV393221 JYR393219:JYR393221 KIN393219:KIN393221 KSJ393219:KSJ393221 LCF393219:LCF393221 LMB393219:LMB393221 LVX393219:LVX393221 MFT393219:MFT393221 MPP393219:MPP393221 MZL393219:MZL393221 NJH393219:NJH393221 NTD393219:NTD393221 OCZ393219:OCZ393221 OMV393219:OMV393221 OWR393219:OWR393221 PGN393219:PGN393221 PQJ393219:PQJ393221 QAF393219:QAF393221 QKB393219:QKB393221 QTX393219:QTX393221 RDT393219:RDT393221 RNP393219:RNP393221 RXL393219:RXL393221 SHH393219:SHH393221 SRD393219:SRD393221 TAZ393219:TAZ393221 TKV393219:TKV393221 TUR393219:TUR393221 UEN393219:UEN393221 UOJ393219:UOJ393221 UYF393219:UYF393221 VIB393219:VIB393221 VRX393219:VRX393221 WBT393219:WBT393221 WLP393219:WLP393221 WVL393219:WVL393221 D458755:D458757 IZ458755:IZ458757 SV458755:SV458757 ACR458755:ACR458757 AMN458755:AMN458757 AWJ458755:AWJ458757 BGF458755:BGF458757 BQB458755:BQB458757 BZX458755:BZX458757 CJT458755:CJT458757 CTP458755:CTP458757 DDL458755:DDL458757 DNH458755:DNH458757 DXD458755:DXD458757 EGZ458755:EGZ458757 EQV458755:EQV458757 FAR458755:FAR458757 FKN458755:FKN458757 FUJ458755:FUJ458757 GEF458755:GEF458757 GOB458755:GOB458757 GXX458755:GXX458757 HHT458755:HHT458757 HRP458755:HRP458757 IBL458755:IBL458757 ILH458755:ILH458757 IVD458755:IVD458757 JEZ458755:JEZ458757 JOV458755:JOV458757 JYR458755:JYR458757 KIN458755:KIN458757 KSJ458755:KSJ458757 LCF458755:LCF458757 LMB458755:LMB458757 LVX458755:LVX458757 MFT458755:MFT458757 MPP458755:MPP458757 MZL458755:MZL458757 NJH458755:NJH458757 NTD458755:NTD458757 OCZ458755:OCZ458757 OMV458755:OMV458757 OWR458755:OWR458757 PGN458755:PGN458757 PQJ458755:PQJ458757 QAF458755:QAF458757 QKB458755:QKB458757 QTX458755:QTX458757 RDT458755:RDT458757 RNP458755:RNP458757 RXL458755:RXL458757 SHH458755:SHH458757 SRD458755:SRD458757 TAZ458755:TAZ458757 TKV458755:TKV458757 TUR458755:TUR458757 UEN458755:UEN458757 UOJ458755:UOJ458757 UYF458755:UYF458757 VIB458755:VIB458757 VRX458755:VRX458757 WBT458755:WBT458757 WLP458755:WLP458757 WVL458755:WVL458757 D524291:D524293 IZ524291:IZ524293 SV524291:SV524293 ACR524291:ACR524293 AMN524291:AMN524293 AWJ524291:AWJ524293 BGF524291:BGF524293 BQB524291:BQB524293 BZX524291:BZX524293 CJT524291:CJT524293 CTP524291:CTP524293 DDL524291:DDL524293 DNH524291:DNH524293 DXD524291:DXD524293 EGZ524291:EGZ524293 EQV524291:EQV524293 FAR524291:FAR524293 FKN524291:FKN524293 FUJ524291:FUJ524293 GEF524291:GEF524293 GOB524291:GOB524293 GXX524291:GXX524293 HHT524291:HHT524293 HRP524291:HRP524293 IBL524291:IBL524293 ILH524291:ILH524293 IVD524291:IVD524293 JEZ524291:JEZ524293 JOV524291:JOV524293 JYR524291:JYR524293 KIN524291:KIN524293 KSJ524291:KSJ524293 LCF524291:LCF524293 LMB524291:LMB524293 LVX524291:LVX524293 MFT524291:MFT524293 MPP524291:MPP524293 MZL524291:MZL524293 NJH524291:NJH524293 NTD524291:NTD524293 OCZ524291:OCZ524293 OMV524291:OMV524293 OWR524291:OWR524293 PGN524291:PGN524293 PQJ524291:PQJ524293 QAF524291:QAF524293 QKB524291:QKB524293 QTX524291:QTX524293 RDT524291:RDT524293 RNP524291:RNP524293 RXL524291:RXL524293 SHH524291:SHH524293 SRD524291:SRD524293 TAZ524291:TAZ524293 TKV524291:TKV524293 TUR524291:TUR524293 UEN524291:UEN524293 UOJ524291:UOJ524293 UYF524291:UYF524293 VIB524291:VIB524293 VRX524291:VRX524293 WBT524291:WBT524293 WLP524291:WLP524293 WVL524291:WVL524293 D589827:D589829 IZ589827:IZ589829 SV589827:SV589829 ACR589827:ACR589829 AMN589827:AMN589829 AWJ589827:AWJ589829 BGF589827:BGF589829 BQB589827:BQB589829 BZX589827:BZX589829 CJT589827:CJT589829 CTP589827:CTP589829 DDL589827:DDL589829 DNH589827:DNH589829 DXD589827:DXD589829 EGZ589827:EGZ589829 EQV589827:EQV589829 FAR589827:FAR589829 FKN589827:FKN589829 FUJ589827:FUJ589829 GEF589827:GEF589829 GOB589827:GOB589829 GXX589827:GXX589829 HHT589827:HHT589829 HRP589827:HRP589829 IBL589827:IBL589829 ILH589827:ILH589829 IVD589827:IVD589829 JEZ589827:JEZ589829 JOV589827:JOV589829 JYR589827:JYR589829 KIN589827:KIN589829 KSJ589827:KSJ589829 LCF589827:LCF589829 LMB589827:LMB589829 LVX589827:LVX589829 MFT589827:MFT589829 MPP589827:MPP589829 MZL589827:MZL589829 NJH589827:NJH589829 NTD589827:NTD589829 OCZ589827:OCZ589829 OMV589827:OMV589829 OWR589827:OWR589829 PGN589827:PGN589829 PQJ589827:PQJ589829 QAF589827:QAF589829 QKB589827:QKB589829 QTX589827:QTX589829 RDT589827:RDT589829 RNP589827:RNP589829 RXL589827:RXL589829 SHH589827:SHH589829 SRD589827:SRD589829 TAZ589827:TAZ589829 TKV589827:TKV589829 TUR589827:TUR589829 UEN589827:UEN589829 UOJ589827:UOJ589829 UYF589827:UYF589829 VIB589827:VIB589829 VRX589827:VRX589829 WBT589827:WBT589829 WLP589827:WLP589829 WVL589827:WVL589829 D655363:D655365 IZ655363:IZ655365 SV655363:SV655365 ACR655363:ACR655365 AMN655363:AMN655365 AWJ655363:AWJ655365 BGF655363:BGF655365 BQB655363:BQB655365 BZX655363:BZX655365 CJT655363:CJT655365 CTP655363:CTP655365 DDL655363:DDL655365 DNH655363:DNH655365 DXD655363:DXD655365 EGZ655363:EGZ655365 EQV655363:EQV655365 FAR655363:FAR655365 FKN655363:FKN655365 FUJ655363:FUJ655365 GEF655363:GEF655365 GOB655363:GOB655365 GXX655363:GXX655365 HHT655363:HHT655365 HRP655363:HRP655365 IBL655363:IBL655365 ILH655363:ILH655365 IVD655363:IVD655365 JEZ655363:JEZ655365 JOV655363:JOV655365 JYR655363:JYR655365 KIN655363:KIN655365 KSJ655363:KSJ655365 LCF655363:LCF655365 LMB655363:LMB655365 LVX655363:LVX655365 MFT655363:MFT655365 MPP655363:MPP655365 MZL655363:MZL655365 NJH655363:NJH655365 NTD655363:NTD655365 OCZ655363:OCZ655365 OMV655363:OMV655365 OWR655363:OWR655365 PGN655363:PGN655365 PQJ655363:PQJ655365 QAF655363:QAF655365 QKB655363:QKB655365 QTX655363:QTX655365 RDT655363:RDT655365 RNP655363:RNP655365 RXL655363:RXL655365 SHH655363:SHH655365 SRD655363:SRD655365 TAZ655363:TAZ655365 TKV655363:TKV655365 TUR655363:TUR655365 UEN655363:UEN655365 UOJ655363:UOJ655365 UYF655363:UYF655365 VIB655363:VIB655365 VRX655363:VRX655365 WBT655363:WBT655365 WLP655363:WLP655365 WVL655363:WVL655365 D720899:D720901 IZ720899:IZ720901 SV720899:SV720901 ACR720899:ACR720901 AMN720899:AMN720901 AWJ720899:AWJ720901 BGF720899:BGF720901 BQB720899:BQB720901 BZX720899:BZX720901 CJT720899:CJT720901 CTP720899:CTP720901 DDL720899:DDL720901 DNH720899:DNH720901 DXD720899:DXD720901 EGZ720899:EGZ720901 EQV720899:EQV720901 FAR720899:FAR720901 FKN720899:FKN720901 FUJ720899:FUJ720901 GEF720899:GEF720901 GOB720899:GOB720901 GXX720899:GXX720901 HHT720899:HHT720901 HRP720899:HRP720901 IBL720899:IBL720901 ILH720899:ILH720901 IVD720899:IVD720901 JEZ720899:JEZ720901 JOV720899:JOV720901 JYR720899:JYR720901 KIN720899:KIN720901 KSJ720899:KSJ720901 LCF720899:LCF720901 LMB720899:LMB720901 LVX720899:LVX720901 MFT720899:MFT720901 MPP720899:MPP720901 MZL720899:MZL720901 NJH720899:NJH720901 NTD720899:NTD720901 OCZ720899:OCZ720901 OMV720899:OMV720901 OWR720899:OWR720901 PGN720899:PGN720901 PQJ720899:PQJ720901 QAF720899:QAF720901 QKB720899:QKB720901 QTX720899:QTX720901 RDT720899:RDT720901 RNP720899:RNP720901 RXL720899:RXL720901 SHH720899:SHH720901 SRD720899:SRD720901 TAZ720899:TAZ720901 TKV720899:TKV720901 TUR720899:TUR720901 UEN720899:UEN720901 UOJ720899:UOJ720901 UYF720899:UYF720901 VIB720899:VIB720901 VRX720899:VRX720901 WBT720899:WBT720901 WLP720899:WLP720901 WVL720899:WVL720901 D786435:D786437 IZ786435:IZ786437 SV786435:SV786437 ACR786435:ACR786437 AMN786435:AMN786437 AWJ786435:AWJ786437 BGF786435:BGF786437 BQB786435:BQB786437 BZX786435:BZX786437 CJT786435:CJT786437 CTP786435:CTP786437 DDL786435:DDL786437 DNH786435:DNH786437 DXD786435:DXD786437 EGZ786435:EGZ786437 EQV786435:EQV786437 FAR786435:FAR786437 FKN786435:FKN786437 FUJ786435:FUJ786437 GEF786435:GEF786437 GOB786435:GOB786437 GXX786435:GXX786437 HHT786435:HHT786437 HRP786435:HRP786437 IBL786435:IBL786437 ILH786435:ILH786437 IVD786435:IVD786437 JEZ786435:JEZ786437 JOV786435:JOV786437 JYR786435:JYR786437 KIN786435:KIN786437 KSJ786435:KSJ786437 LCF786435:LCF786437 LMB786435:LMB786437 LVX786435:LVX786437 MFT786435:MFT786437 MPP786435:MPP786437 MZL786435:MZL786437 NJH786435:NJH786437 NTD786435:NTD786437 OCZ786435:OCZ786437 OMV786435:OMV786437 OWR786435:OWR786437 PGN786435:PGN786437 PQJ786435:PQJ786437 QAF786435:QAF786437 QKB786435:QKB786437 QTX786435:QTX786437 RDT786435:RDT786437 RNP786435:RNP786437 RXL786435:RXL786437 SHH786435:SHH786437 SRD786435:SRD786437 TAZ786435:TAZ786437 TKV786435:TKV786437 TUR786435:TUR786437 UEN786435:UEN786437 UOJ786435:UOJ786437 UYF786435:UYF786437 VIB786435:VIB786437 VRX786435:VRX786437 WBT786435:WBT786437 WLP786435:WLP786437 WVL786435:WVL786437 D851971:D851973 IZ851971:IZ851973 SV851971:SV851973 ACR851971:ACR851973 AMN851971:AMN851973 AWJ851971:AWJ851973 BGF851971:BGF851973 BQB851971:BQB851973 BZX851971:BZX851973 CJT851971:CJT851973 CTP851971:CTP851973 DDL851971:DDL851973 DNH851971:DNH851973 DXD851971:DXD851973 EGZ851971:EGZ851973 EQV851971:EQV851973 FAR851971:FAR851973 FKN851971:FKN851973 FUJ851971:FUJ851973 GEF851971:GEF851973 GOB851971:GOB851973 GXX851971:GXX851973 HHT851971:HHT851973 HRP851971:HRP851973 IBL851971:IBL851973 ILH851971:ILH851973 IVD851971:IVD851973 JEZ851971:JEZ851973 JOV851971:JOV851973 JYR851971:JYR851973 KIN851971:KIN851973 KSJ851971:KSJ851973 LCF851971:LCF851973 LMB851971:LMB851973 LVX851971:LVX851973 MFT851971:MFT851973 MPP851971:MPP851973 MZL851971:MZL851973 NJH851971:NJH851973 NTD851971:NTD851973 OCZ851971:OCZ851973 OMV851971:OMV851973 OWR851971:OWR851973 PGN851971:PGN851973 PQJ851971:PQJ851973 QAF851971:QAF851973 QKB851971:QKB851973 QTX851971:QTX851973 RDT851971:RDT851973 RNP851971:RNP851973 RXL851971:RXL851973 SHH851971:SHH851973 SRD851971:SRD851973 TAZ851971:TAZ851973 TKV851971:TKV851973 TUR851971:TUR851973 UEN851971:UEN851973 UOJ851971:UOJ851973 UYF851971:UYF851973 VIB851971:VIB851973 VRX851971:VRX851973 WBT851971:WBT851973 WLP851971:WLP851973 WVL851971:WVL851973 D917507:D917509 IZ917507:IZ917509 SV917507:SV917509 ACR917507:ACR917509 AMN917507:AMN917509 AWJ917507:AWJ917509 BGF917507:BGF917509 BQB917507:BQB917509 BZX917507:BZX917509 CJT917507:CJT917509 CTP917507:CTP917509 DDL917507:DDL917509 DNH917507:DNH917509 DXD917507:DXD917509 EGZ917507:EGZ917509 EQV917507:EQV917509 FAR917507:FAR917509 FKN917507:FKN917509 FUJ917507:FUJ917509 GEF917507:GEF917509 GOB917507:GOB917509 GXX917507:GXX917509 HHT917507:HHT917509 HRP917507:HRP917509 IBL917507:IBL917509 ILH917507:ILH917509 IVD917507:IVD917509 JEZ917507:JEZ917509 JOV917507:JOV917509 JYR917507:JYR917509 KIN917507:KIN917509 KSJ917507:KSJ917509 LCF917507:LCF917509 LMB917507:LMB917509 LVX917507:LVX917509 MFT917507:MFT917509 MPP917507:MPP917509 MZL917507:MZL917509 NJH917507:NJH917509 NTD917507:NTD917509 OCZ917507:OCZ917509 OMV917507:OMV917509 OWR917507:OWR917509 PGN917507:PGN917509 PQJ917507:PQJ917509 QAF917507:QAF917509 QKB917507:QKB917509 QTX917507:QTX917509 RDT917507:RDT917509 RNP917507:RNP917509 RXL917507:RXL917509 SHH917507:SHH917509 SRD917507:SRD917509 TAZ917507:TAZ917509 TKV917507:TKV917509 TUR917507:TUR917509 UEN917507:UEN917509 UOJ917507:UOJ917509 UYF917507:UYF917509 VIB917507:VIB917509 VRX917507:VRX917509 WBT917507:WBT917509 WLP917507:WLP917509 WVL917507:WVL917509 D983043:D983045 IZ983043:IZ983045 SV983043:SV983045 ACR983043:ACR983045 AMN983043:AMN983045 AWJ983043:AWJ983045 BGF983043:BGF983045 BQB983043:BQB983045 BZX983043:BZX983045 CJT983043:CJT983045 CTP983043:CTP983045 DDL983043:DDL983045 DNH983043:DNH983045 DXD983043:DXD983045 EGZ983043:EGZ983045 EQV983043:EQV983045 FAR983043:FAR983045 FKN983043:FKN983045 FUJ983043:FUJ983045 GEF983043:GEF983045 GOB983043:GOB983045 GXX983043:GXX983045 HHT983043:HHT983045 HRP983043:HRP983045 IBL983043:IBL983045 ILH983043:ILH983045 IVD983043:IVD983045 JEZ983043:JEZ983045 JOV983043:JOV983045 JYR983043:JYR983045 KIN983043:KIN983045 KSJ983043:KSJ983045 LCF983043:LCF983045 LMB983043:LMB983045 LVX983043:LVX983045 MFT983043:MFT983045 MPP983043:MPP983045 MZL983043:MZL983045 NJH983043:NJH983045 NTD983043:NTD983045 OCZ983043:OCZ983045 OMV983043:OMV983045 OWR983043:OWR983045 PGN983043:PGN983045 PQJ983043:PQJ983045 QAF983043:QAF983045 QKB983043:QKB983045 QTX983043:QTX983045 RDT983043:RDT983045 RNP983043:RNP983045 RXL983043:RXL983045 SHH983043:SHH983045 SRD983043:SRD983045 TAZ983043:TAZ983045 TKV983043:TKV983045 TUR983043:TUR983045 UEN983043:UEN983045 UOJ983043:UOJ983045 UYF983043:UYF983045 VIB983043:VIB983045 VRX983043:VRX983045 WBT983043:WBT983045 WLP983043:WLP983045 WVL983043:WVL983045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WVL983048 D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D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D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D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D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D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D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D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D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D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D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D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D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D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D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WVL983050" xr:uid="{6510E858-3DA6-4DD0-9465-FAA7EB31FDED}">
      <formula1>mértékegységek</formula1>
    </dataValidation>
  </dataValidation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zoomScale="79" zoomScaleNormal="79" zoomScaleSheetLayoutView="79" workbookViewId="0">
      <selection activeCell="B30" sqref="B30"/>
    </sheetView>
  </sheetViews>
  <sheetFormatPr defaultColWidth="9.140625" defaultRowHeight="15.75" x14ac:dyDescent="0.25"/>
  <cols>
    <col min="1" max="1" width="4.7109375" style="6" customWidth="1"/>
    <col min="2" max="2" width="49.42578125" style="2" customWidth="1"/>
    <col min="3" max="3" width="8.7109375" style="7" customWidth="1"/>
    <col min="4" max="4" width="6.7109375" style="7" customWidth="1"/>
    <col min="5" max="8" width="13.7109375" style="9" customWidth="1"/>
    <col min="9" max="16384" width="9.140625" style="2"/>
  </cols>
  <sheetData>
    <row r="1" spans="1:11" s="5" customFormat="1" ht="36" customHeight="1" thickBot="1" x14ac:dyDescent="0.3">
      <c r="A1" s="28" t="s">
        <v>11</v>
      </c>
      <c r="B1" s="29" t="s">
        <v>38</v>
      </c>
      <c r="C1" s="30" t="s">
        <v>10</v>
      </c>
      <c r="D1" s="30" t="s">
        <v>9</v>
      </c>
      <c r="E1" s="30" t="s">
        <v>70</v>
      </c>
      <c r="F1" s="30" t="s">
        <v>71</v>
      </c>
      <c r="G1" s="30" t="s">
        <v>8</v>
      </c>
      <c r="H1" s="31" t="s">
        <v>68</v>
      </c>
    </row>
    <row r="2" spans="1:11" ht="31.5" x14ac:dyDescent="0.25">
      <c r="A2" s="22" t="s">
        <v>13</v>
      </c>
      <c r="B2" s="23" t="s">
        <v>12</v>
      </c>
      <c r="C2" s="24">
        <v>30</v>
      </c>
      <c r="D2" s="24" t="s">
        <v>0</v>
      </c>
      <c r="E2" s="25"/>
      <c r="F2" s="25"/>
      <c r="G2" s="26">
        <f>C2*E2</f>
        <v>0</v>
      </c>
      <c r="H2" s="27">
        <f t="shared" ref="H2:H10" si="0">C2*F2</f>
        <v>0</v>
      </c>
      <c r="K2" s="2" t="s">
        <v>7</v>
      </c>
    </row>
    <row r="3" spans="1:11" x14ac:dyDescent="0.25">
      <c r="A3" s="16" t="s">
        <v>14</v>
      </c>
      <c r="B3" s="12" t="s">
        <v>30</v>
      </c>
      <c r="C3" s="13">
        <v>1</v>
      </c>
      <c r="D3" s="13" t="s">
        <v>4</v>
      </c>
      <c r="E3" s="14"/>
      <c r="F3" s="14"/>
      <c r="G3" s="15">
        <f>C3*E3</f>
        <v>0</v>
      </c>
      <c r="H3" s="17">
        <f t="shared" si="0"/>
        <v>0</v>
      </c>
    </row>
    <row r="4" spans="1:11" x14ac:dyDescent="0.25">
      <c r="A4" s="16" t="s">
        <v>19</v>
      </c>
      <c r="B4" s="12" t="s">
        <v>31</v>
      </c>
      <c r="C4" s="13">
        <v>3</v>
      </c>
      <c r="D4" s="13" t="s">
        <v>32</v>
      </c>
      <c r="E4" s="14"/>
      <c r="F4" s="14"/>
      <c r="G4" s="15">
        <f>C4*E4</f>
        <v>0</v>
      </c>
      <c r="H4" s="17">
        <f t="shared" si="0"/>
        <v>0</v>
      </c>
    </row>
    <row r="5" spans="1:11" ht="47.25" x14ac:dyDescent="0.25">
      <c r="A5" s="16" t="s">
        <v>15</v>
      </c>
      <c r="B5" s="12" t="s">
        <v>61</v>
      </c>
      <c r="C5" s="13">
        <v>1</v>
      </c>
      <c r="D5" s="13" t="s">
        <v>4</v>
      </c>
      <c r="E5" s="14"/>
      <c r="F5" s="14"/>
      <c r="G5" s="15">
        <f>C5*E5</f>
        <v>0</v>
      </c>
      <c r="H5" s="17">
        <f t="shared" si="0"/>
        <v>0</v>
      </c>
    </row>
    <row r="6" spans="1:11" ht="47.25" x14ac:dyDescent="0.25">
      <c r="A6" s="16" t="s">
        <v>18</v>
      </c>
      <c r="B6" s="12" t="s">
        <v>62</v>
      </c>
      <c r="C6" s="13">
        <v>10</v>
      </c>
      <c r="D6" s="13" t="s">
        <v>3</v>
      </c>
      <c r="E6" s="14"/>
      <c r="F6" s="14"/>
      <c r="G6" s="15">
        <f>C6*E6</f>
        <v>0</v>
      </c>
      <c r="H6" s="17">
        <f t="shared" si="0"/>
        <v>0</v>
      </c>
    </row>
    <row r="7" spans="1:11" x14ac:dyDescent="0.25">
      <c r="A7" s="16" t="s">
        <v>17</v>
      </c>
      <c r="B7" s="12" t="s">
        <v>63</v>
      </c>
      <c r="C7" s="13">
        <v>1</v>
      </c>
      <c r="D7" s="13" t="s">
        <v>4</v>
      </c>
      <c r="E7" s="14"/>
      <c r="F7" s="14"/>
      <c r="G7" s="15"/>
      <c r="H7" s="17">
        <f t="shared" si="0"/>
        <v>0</v>
      </c>
    </row>
    <row r="8" spans="1:11" ht="31.5" x14ac:dyDescent="0.25">
      <c r="A8" s="16" t="s">
        <v>33</v>
      </c>
      <c r="B8" s="12" t="s">
        <v>64</v>
      </c>
      <c r="C8" s="13">
        <v>20</v>
      </c>
      <c r="D8" s="13" t="s">
        <v>0</v>
      </c>
      <c r="E8" s="14"/>
      <c r="F8" s="14"/>
      <c r="G8" s="15">
        <f>C8*E8</f>
        <v>0</v>
      </c>
      <c r="H8" s="17">
        <f t="shared" si="0"/>
        <v>0</v>
      </c>
    </row>
    <row r="9" spans="1:11" ht="47.25" x14ac:dyDescent="0.25">
      <c r="A9" s="16" t="s">
        <v>48</v>
      </c>
      <c r="B9" s="12" t="s">
        <v>65</v>
      </c>
      <c r="C9" s="13">
        <f>5.9*2.6</f>
        <v>15.340000000000002</v>
      </c>
      <c r="D9" s="13" t="s">
        <v>0</v>
      </c>
      <c r="E9" s="14"/>
      <c r="F9" s="14"/>
      <c r="G9" s="15">
        <f>C9*E9</f>
        <v>0</v>
      </c>
      <c r="H9" s="17">
        <f t="shared" si="0"/>
        <v>0</v>
      </c>
    </row>
    <row r="10" spans="1:11" ht="47.25" x14ac:dyDescent="0.25">
      <c r="A10" s="16" t="s">
        <v>16</v>
      </c>
      <c r="B10" s="12" t="s">
        <v>49</v>
      </c>
      <c r="C10" s="13">
        <v>10</v>
      </c>
      <c r="D10" s="13" t="s">
        <v>0</v>
      </c>
      <c r="E10" s="14"/>
      <c r="F10" s="14"/>
      <c r="G10" s="15">
        <f>C10*E10</f>
        <v>0</v>
      </c>
      <c r="H10" s="17">
        <f t="shared" si="0"/>
        <v>0</v>
      </c>
    </row>
    <row r="11" spans="1:11" ht="47.25" x14ac:dyDescent="0.25">
      <c r="A11" s="16" t="s">
        <v>20</v>
      </c>
      <c r="B11" s="12" t="s">
        <v>6</v>
      </c>
      <c r="C11" s="13">
        <v>40</v>
      </c>
      <c r="D11" s="13" t="s">
        <v>5</v>
      </c>
      <c r="E11" s="14"/>
      <c r="F11" s="14"/>
      <c r="G11" s="15">
        <f t="shared" ref="G11:G21" si="1">C11*E11</f>
        <v>0</v>
      </c>
      <c r="H11" s="17">
        <f t="shared" ref="H11:H21" si="2">C11*F11</f>
        <v>0</v>
      </c>
    </row>
    <row r="12" spans="1:11" x14ac:dyDescent="0.25">
      <c r="A12" s="16" t="s">
        <v>21</v>
      </c>
      <c r="B12" s="12" t="s">
        <v>23</v>
      </c>
      <c r="C12" s="13">
        <v>4</v>
      </c>
      <c r="D12" s="13" t="s">
        <v>4</v>
      </c>
      <c r="E12" s="14"/>
      <c r="F12" s="14"/>
      <c r="G12" s="15">
        <f t="shared" si="1"/>
        <v>0</v>
      </c>
      <c r="H12" s="17">
        <f t="shared" si="2"/>
        <v>0</v>
      </c>
    </row>
    <row r="13" spans="1:11" ht="31.5" x14ac:dyDescent="0.25">
      <c r="A13" s="16" t="s">
        <v>22</v>
      </c>
      <c r="B13" s="12" t="s">
        <v>27</v>
      </c>
      <c r="C13" s="13">
        <v>4</v>
      </c>
      <c r="D13" s="13" t="s">
        <v>4</v>
      </c>
      <c r="E13" s="14"/>
      <c r="F13" s="14"/>
      <c r="G13" s="15">
        <f t="shared" si="1"/>
        <v>0</v>
      </c>
      <c r="H13" s="17">
        <f t="shared" si="2"/>
        <v>0</v>
      </c>
    </row>
    <row r="14" spans="1:11" x14ac:dyDescent="0.25">
      <c r="A14" s="16" t="s">
        <v>53</v>
      </c>
      <c r="B14" s="12" t="s">
        <v>28</v>
      </c>
      <c r="C14" s="13">
        <v>5</v>
      </c>
      <c r="D14" s="13" t="s">
        <v>4</v>
      </c>
      <c r="E14" s="14"/>
      <c r="F14" s="14"/>
      <c r="G14" s="15">
        <f t="shared" si="1"/>
        <v>0</v>
      </c>
      <c r="H14" s="17">
        <f t="shared" si="2"/>
        <v>0</v>
      </c>
    </row>
    <row r="15" spans="1:11" ht="31.5" x14ac:dyDescent="0.25">
      <c r="A15" s="16" t="s">
        <v>54</v>
      </c>
      <c r="B15" s="12" t="s">
        <v>66</v>
      </c>
      <c r="C15" s="13">
        <v>100</v>
      </c>
      <c r="D15" s="13" t="s">
        <v>3</v>
      </c>
      <c r="E15" s="14"/>
      <c r="F15" s="14"/>
      <c r="G15" s="15">
        <f t="shared" si="1"/>
        <v>0</v>
      </c>
      <c r="H15" s="17">
        <f t="shared" si="2"/>
        <v>0</v>
      </c>
    </row>
    <row r="16" spans="1:11" x14ac:dyDescent="0.25">
      <c r="A16" s="16" t="s">
        <v>55</v>
      </c>
      <c r="B16" s="12" t="s">
        <v>29</v>
      </c>
      <c r="C16" s="13">
        <v>5</v>
      </c>
      <c r="D16" s="13" t="s">
        <v>4</v>
      </c>
      <c r="E16" s="14"/>
      <c r="F16" s="14"/>
      <c r="G16" s="15">
        <f t="shared" si="1"/>
        <v>0</v>
      </c>
      <c r="H16" s="17">
        <f t="shared" si="2"/>
        <v>0</v>
      </c>
    </row>
    <row r="17" spans="1:8" ht="31.5" x14ac:dyDescent="0.25">
      <c r="A17" s="16" t="s">
        <v>56</v>
      </c>
      <c r="B17" s="12" t="s">
        <v>26</v>
      </c>
      <c r="C17" s="13">
        <v>8.1999999999999993</v>
      </c>
      <c r="D17" s="13" t="s">
        <v>4</v>
      </c>
      <c r="E17" s="14"/>
      <c r="F17" s="14"/>
      <c r="G17" s="15">
        <f t="shared" si="1"/>
        <v>0</v>
      </c>
      <c r="H17" s="17">
        <f t="shared" si="2"/>
        <v>0</v>
      </c>
    </row>
    <row r="18" spans="1:8" ht="30" customHeight="1" x14ac:dyDescent="0.25">
      <c r="A18" s="16" t="s">
        <v>57</v>
      </c>
      <c r="B18" s="12" t="s">
        <v>2</v>
      </c>
      <c r="C18" s="13">
        <v>8.1999999999999993</v>
      </c>
      <c r="D18" s="13" t="s">
        <v>0</v>
      </c>
      <c r="E18" s="14"/>
      <c r="F18" s="14"/>
      <c r="G18" s="15">
        <f t="shared" si="1"/>
        <v>0</v>
      </c>
      <c r="H18" s="17">
        <f t="shared" si="2"/>
        <v>0</v>
      </c>
    </row>
    <row r="19" spans="1:8" ht="63" x14ac:dyDescent="0.25">
      <c r="A19" s="16" t="s">
        <v>58</v>
      </c>
      <c r="B19" s="12" t="s">
        <v>52</v>
      </c>
      <c r="C19" s="13">
        <v>8</v>
      </c>
      <c r="D19" s="13" t="s">
        <v>0</v>
      </c>
      <c r="E19" s="14"/>
      <c r="F19" s="14"/>
      <c r="G19" s="15">
        <f t="shared" si="1"/>
        <v>0</v>
      </c>
      <c r="H19" s="17">
        <f t="shared" si="2"/>
        <v>0</v>
      </c>
    </row>
    <row r="20" spans="1:8" ht="63" x14ac:dyDescent="0.25">
      <c r="A20" s="16" t="s">
        <v>59</v>
      </c>
      <c r="B20" s="12" t="s">
        <v>1</v>
      </c>
      <c r="C20" s="13">
        <v>8</v>
      </c>
      <c r="D20" s="13" t="s">
        <v>0</v>
      </c>
      <c r="E20" s="14"/>
      <c r="F20" s="14"/>
      <c r="G20" s="15">
        <f t="shared" si="1"/>
        <v>0</v>
      </c>
      <c r="H20" s="17">
        <f t="shared" si="2"/>
        <v>0</v>
      </c>
    </row>
    <row r="21" spans="1:8" ht="47.25" x14ac:dyDescent="0.25">
      <c r="A21" s="16" t="s">
        <v>60</v>
      </c>
      <c r="B21" s="12" t="s">
        <v>25</v>
      </c>
      <c r="C21" s="13">
        <v>1</v>
      </c>
      <c r="D21" s="13" t="s">
        <v>4</v>
      </c>
      <c r="E21" s="15"/>
      <c r="F21" s="15"/>
      <c r="G21" s="15">
        <f t="shared" si="1"/>
        <v>0</v>
      </c>
      <c r="H21" s="17">
        <f t="shared" si="2"/>
        <v>0</v>
      </c>
    </row>
    <row r="22" spans="1:8" x14ac:dyDescent="0.25">
      <c r="A22" s="16"/>
      <c r="B22" s="12"/>
      <c r="C22" s="13"/>
      <c r="D22" s="13"/>
      <c r="E22" s="15"/>
      <c r="F22" s="15"/>
      <c r="G22" s="15">
        <f>SUM(G2:G21)</f>
        <v>0</v>
      </c>
      <c r="H22" s="17">
        <f>SUM(H2:H21)</f>
        <v>0</v>
      </c>
    </row>
    <row r="23" spans="1:8" ht="21.95" customHeight="1" thickBot="1" x14ac:dyDescent="0.3">
      <c r="A23" s="18"/>
      <c r="B23" s="19" t="s">
        <v>69</v>
      </c>
      <c r="C23" s="20"/>
      <c r="D23" s="20"/>
      <c r="E23" s="21"/>
      <c r="F23" s="21"/>
      <c r="G23" s="33">
        <f>SUM(G22+H22)</f>
        <v>0</v>
      </c>
      <c r="H23" s="34"/>
    </row>
  </sheetData>
  <mergeCells count="1">
    <mergeCell ref="G23:H23"/>
  </mergeCells>
  <phoneticPr fontId="4" type="noConversion"/>
  <dataValidations count="1">
    <dataValidation type="list" errorStyle="information" allowBlank="1" showInputMessage="1" showErrorMessage="1" errorTitle="Ismeretlen mértékegység" error="Válassz a listából mértékegységet!" sqref="D11:D13 IZ11:IZ13 SV11:SV13 ACR11:ACR13 AMN11:AMN13 AWJ11:AWJ13 BGF11:BGF13 BQB11:BQB13 BZX11:BZX13 CJT11:CJT13 CTP11:CTP13 DDL11:DDL13 DNH11:DNH13 DXD11:DXD13 EGZ11:EGZ13 EQV11:EQV13 FAR11:FAR13 FKN11:FKN13 FUJ11:FUJ13 GEF11:GEF13 GOB11:GOB13 GXX11:GXX13 HHT11:HHT13 HRP11:HRP13 IBL11:IBL13 ILH11:ILH13 IVD11:IVD13 JEZ11:JEZ13 JOV11:JOV13 JYR11:JYR13 KIN11:KIN13 KSJ11:KSJ13 LCF11:LCF13 LMB11:LMB13 LVX11:LVX13 MFT11:MFT13 MPP11:MPP13 MZL11:MZL13 NJH11:NJH13 NTD11:NTD13 OCZ11:OCZ13 OMV11:OMV13 OWR11:OWR13 PGN11:PGN13 PQJ11:PQJ13 QAF11:QAF13 QKB11:QKB13 QTX11:QTX13 RDT11:RDT13 RNP11:RNP13 RXL11:RXL13 SHH11:SHH13 SRD11:SRD13 TAZ11:TAZ13 TKV11:TKV13 TUR11:TUR13 UEN11:UEN13 UOJ11:UOJ13 UYF11:UYF13 VIB11:VIB13 VRX11:VRX13 WBT11:WBT13 WLP11:WLP13 WVL11:WVL13 D65547:D65549 IZ65547:IZ65549 SV65547:SV65549 ACR65547:ACR65549 AMN65547:AMN65549 AWJ65547:AWJ65549 BGF65547:BGF65549 BQB65547:BQB65549 BZX65547:BZX65549 CJT65547:CJT65549 CTP65547:CTP65549 DDL65547:DDL65549 DNH65547:DNH65549 DXD65547:DXD65549 EGZ65547:EGZ65549 EQV65547:EQV65549 FAR65547:FAR65549 FKN65547:FKN65549 FUJ65547:FUJ65549 GEF65547:GEF65549 GOB65547:GOB65549 GXX65547:GXX65549 HHT65547:HHT65549 HRP65547:HRP65549 IBL65547:IBL65549 ILH65547:ILH65549 IVD65547:IVD65549 JEZ65547:JEZ65549 JOV65547:JOV65549 JYR65547:JYR65549 KIN65547:KIN65549 KSJ65547:KSJ65549 LCF65547:LCF65549 LMB65547:LMB65549 LVX65547:LVX65549 MFT65547:MFT65549 MPP65547:MPP65549 MZL65547:MZL65549 NJH65547:NJH65549 NTD65547:NTD65549 OCZ65547:OCZ65549 OMV65547:OMV65549 OWR65547:OWR65549 PGN65547:PGN65549 PQJ65547:PQJ65549 QAF65547:QAF65549 QKB65547:QKB65549 QTX65547:QTX65549 RDT65547:RDT65549 RNP65547:RNP65549 RXL65547:RXL65549 SHH65547:SHH65549 SRD65547:SRD65549 TAZ65547:TAZ65549 TKV65547:TKV65549 TUR65547:TUR65549 UEN65547:UEN65549 UOJ65547:UOJ65549 UYF65547:UYF65549 VIB65547:VIB65549 VRX65547:VRX65549 WBT65547:WBT65549 WLP65547:WLP65549 WVL65547:WVL65549 D131083:D131085 IZ131083:IZ131085 SV131083:SV131085 ACR131083:ACR131085 AMN131083:AMN131085 AWJ131083:AWJ131085 BGF131083:BGF131085 BQB131083:BQB131085 BZX131083:BZX131085 CJT131083:CJT131085 CTP131083:CTP131085 DDL131083:DDL131085 DNH131083:DNH131085 DXD131083:DXD131085 EGZ131083:EGZ131085 EQV131083:EQV131085 FAR131083:FAR131085 FKN131083:FKN131085 FUJ131083:FUJ131085 GEF131083:GEF131085 GOB131083:GOB131085 GXX131083:GXX131085 HHT131083:HHT131085 HRP131083:HRP131085 IBL131083:IBL131085 ILH131083:ILH131085 IVD131083:IVD131085 JEZ131083:JEZ131085 JOV131083:JOV131085 JYR131083:JYR131085 KIN131083:KIN131085 KSJ131083:KSJ131085 LCF131083:LCF131085 LMB131083:LMB131085 LVX131083:LVX131085 MFT131083:MFT131085 MPP131083:MPP131085 MZL131083:MZL131085 NJH131083:NJH131085 NTD131083:NTD131085 OCZ131083:OCZ131085 OMV131083:OMV131085 OWR131083:OWR131085 PGN131083:PGN131085 PQJ131083:PQJ131085 QAF131083:QAF131085 QKB131083:QKB131085 QTX131083:QTX131085 RDT131083:RDT131085 RNP131083:RNP131085 RXL131083:RXL131085 SHH131083:SHH131085 SRD131083:SRD131085 TAZ131083:TAZ131085 TKV131083:TKV131085 TUR131083:TUR131085 UEN131083:UEN131085 UOJ131083:UOJ131085 UYF131083:UYF131085 VIB131083:VIB131085 VRX131083:VRX131085 WBT131083:WBT131085 WLP131083:WLP131085 WVL131083:WVL131085 D196619:D196621 IZ196619:IZ196621 SV196619:SV196621 ACR196619:ACR196621 AMN196619:AMN196621 AWJ196619:AWJ196621 BGF196619:BGF196621 BQB196619:BQB196621 BZX196619:BZX196621 CJT196619:CJT196621 CTP196619:CTP196621 DDL196619:DDL196621 DNH196619:DNH196621 DXD196619:DXD196621 EGZ196619:EGZ196621 EQV196619:EQV196621 FAR196619:FAR196621 FKN196619:FKN196621 FUJ196619:FUJ196621 GEF196619:GEF196621 GOB196619:GOB196621 GXX196619:GXX196621 HHT196619:HHT196621 HRP196619:HRP196621 IBL196619:IBL196621 ILH196619:ILH196621 IVD196619:IVD196621 JEZ196619:JEZ196621 JOV196619:JOV196621 JYR196619:JYR196621 KIN196619:KIN196621 KSJ196619:KSJ196621 LCF196619:LCF196621 LMB196619:LMB196621 LVX196619:LVX196621 MFT196619:MFT196621 MPP196619:MPP196621 MZL196619:MZL196621 NJH196619:NJH196621 NTD196619:NTD196621 OCZ196619:OCZ196621 OMV196619:OMV196621 OWR196619:OWR196621 PGN196619:PGN196621 PQJ196619:PQJ196621 QAF196619:QAF196621 QKB196619:QKB196621 QTX196619:QTX196621 RDT196619:RDT196621 RNP196619:RNP196621 RXL196619:RXL196621 SHH196619:SHH196621 SRD196619:SRD196621 TAZ196619:TAZ196621 TKV196619:TKV196621 TUR196619:TUR196621 UEN196619:UEN196621 UOJ196619:UOJ196621 UYF196619:UYF196621 VIB196619:VIB196621 VRX196619:VRX196621 WBT196619:WBT196621 WLP196619:WLP196621 WVL196619:WVL196621 D262155:D262157 IZ262155:IZ262157 SV262155:SV262157 ACR262155:ACR262157 AMN262155:AMN262157 AWJ262155:AWJ262157 BGF262155:BGF262157 BQB262155:BQB262157 BZX262155:BZX262157 CJT262155:CJT262157 CTP262155:CTP262157 DDL262155:DDL262157 DNH262155:DNH262157 DXD262155:DXD262157 EGZ262155:EGZ262157 EQV262155:EQV262157 FAR262155:FAR262157 FKN262155:FKN262157 FUJ262155:FUJ262157 GEF262155:GEF262157 GOB262155:GOB262157 GXX262155:GXX262157 HHT262155:HHT262157 HRP262155:HRP262157 IBL262155:IBL262157 ILH262155:ILH262157 IVD262155:IVD262157 JEZ262155:JEZ262157 JOV262155:JOV262157 JYR262155:JYR262157 KIN262155:KIN262157 KSJ262155:KSJ262157 LCF262155:LCF262157 LMB262155:LMB262157 LVX262155:LVX262157 MFT262155:MFT262157 MPP262155:MPP262157 MZL262155:MZL262157 NJH262155:NJH262157 NTD262155:NTD262157 OCZ262155:OCZ262157 OMV262155:OMV262157 OWR262155:OWR262157 PGN262155:PGN262157 PQJ262155:PQJ262157 QAF262155:QAF262157 QKB262155:QKB262157 QTX262155:QTX262157 RDT262155:RDT262157 RNP262155:RNP262157 RXL262155:RXL262157 SHH262155:SHH262157 SRD262155:SRD262157 TAZ262155:TAZ262157 TKV262155:TKV262157 TUR262155:TUR262157 UEN262155:UEN262157 UOJ262155:UOJ262157 UYF262155:UYF262157 VIB262155:VIB262157 VRX262155:VRX262157 WBT262155:WBT262157 WLP262155:WLP262157 WVL262155:WVL262157 D327691:D327693 IZ327691:IZ327693 SV327691:SV327693 ACR327691:ACR327693 AMN327691:AMN327693 AWJ327691:AWJ327693 BGF327691:BGF327693 BQB327691:BQB327693 BZX327691:BZX327693 CJT327691:CJT327693 CTP327691:CTP327693 DDL327691:DDL327693 DNH327691:DNH327693 DXD327691:DXD327693 EGZ327691:EGZ327693 EQV327691:EQV327693 FAR327691:FAR327693 FKN327691:FKN327693 FUJ327691:FUJ327693 GEF327691:GEF327693 GOB327691:GOB327693 GXX327691:GXX327693 HHT327691:HHT327693 HRP327691:HRP327693 IBL327691:IBL327693 ILH327691:ILH327693 IVD327691:IVD327693 JEZ327691:JEZ327693 JOV327691:JOV327693 JYR327691:JYR327693 KIN327691:KIN327693 KSJ327691:KSJ327693 LCF327691:LCF327693 LMB327691:LMB327693 LVX327691:LVX327693 MFT327691:MFT327693 MPP327691:MPP327693 MZL327691:MZL327693 NJH327691:NJH327693 NTD327691:NTD327693 OCZ327691:OCZ327693 OMV327691:OMV327693 OWR327691:OWR327693 PGN327691:PGN327693 PQJ327691:PQJ327693 QAF327691:QAF327693 QKB327691:QKB327693 QTX327691:QTX327693 RDT327691:RDT327693 RNP327691:RNP327693 RXL327691:RXL327693 SHH327691:SHH327693 SRD327691:SRD327693 TAZ327691:TAZ327693 TKV327691:TKV327693 TUR327691:TUR327693 UEN327691:UEN327693 UOJ327691:UOJ327693 UYF327691:UYF327693 VIB327691:VIB327693 VRX327691:VRX327693 WBT327691:WBT327693 WLP327691:WLP327693 WVL327691:WVL327693 D393227:D393229 IZ393227:IZ393229 SV393227:SV393229 ACR393227:ACR393229 AMN393227:AMN393229 AWJ393227:AWJ393229 BGF393227:BGF393229 BQB393227:BQB393229 BZX393227:BZX393229 CJT393227:CJT393229 CTP393227:CTP393229 DDL393227:DDL393229 DNH393227:DNH393229 DXD393227:DXD393229 EGZ393227:EGZ393229 EQV393227:EQV393229 FAR393227:FAR393229 FKN393227:FKN393229 FUJ393227:FUJ393229 GEF393227:GEF393229 GOB393227:GOB393229 GXX393227:GXX393229 HHT393227:HHT393229 HRP393227:HRP393229 IBL393227:IBL393229 ILH393227:ILH393229 IVD393227:IVD393229 JEZ393227:JEZ393229 JOV393227:JOV393229 JYR393227:JYR393229 KIN393227:KIN393229 KSJ393227:KSJ393229 LCF393227:LCF393229 LMB393227:LMB393229 LVX393227:LVX393229 MFT393227:MFT393229 MPP393227:MPP393229 MZL393227:MZL393229 NJH393227:NJH393229 NTD393227:NTD393229 OCZ393227:OCZ393229 OMV393227:OMV393229 OWR393227:OWR393229 PGN393227:PGN393229 PQJ393227:PQJ393229 QAF393227:QAF393229 QKB393227:QKB393229 QTX393227:QTX393229 RDT393227:RDT393229 RNP393227:RNP393229 RXL393227:RXL393229 SHH393227:SHH393229 SRD393227:SRD393229 TAZ393227:TAZ393229 TKV393227:TKV393229 TUR393227:TUR393229 UEN393227:UEN393229 UOJ393227:UOJ393229 UYF393227:UYF393229 VIB393227:VIB393229 VRX393227:VRX393229 WBT393227:WBT393229 WLP393227:WLP393229 WVL393227:WVL393229 D458763:D458765 IZ458763:IZ458765 SV458763:SV458765 ACR458763:ACR458765 AMN458763:AMN458765 AWJ458763:AWJ458765 BGF458763:BGF458765 BQB458763:BQB458765 BZX458763:BZX458765 CJT458763:CJT458765 CTP458763:CTP458765 DDL458763:DDL458765 DNH458763:DNH458765 DXD458763:DXD458765 EGZ458763:EGZ458765 EQV458763:EQV458765 FAR458763:FAR458765 FKN458763:FKN458765 FUJ458763:FUJ458765 GEF458763:GEF458765 GOB458763:GOB458765 GXX458763:GXX458765 HHT458763:HHT458765 HRP458763:HRP458765 IBL458763:IBL458765 ILH458763:ILH458765 IVD458763:IVD458765 JEZ458763:JEZ458765 JOV458763:JOV458765 JYR458763:JYR458765 KIN458763:KIN458765 KSJ458763:KSJ458765 LCF458763:LCF458765 LMB458763:LMB458765 LVX458763:LVX458765 MFT458763:MFT458765 MPP458763:MPP458765 MZL458763:MZL458765 NJH458763:NJH458765 NTD458763:NTD458765 OCZ458763:OCZ458765 OMV458763:OMV458765 OWR458763:OWR458765 PGN458763:PGN458765 PQJ458763:PQJ458765 QAF458763:QAF458765 QKB458763:QKB458765 QTX458763:QTX458765 RDT458763:RDT458765 RNP458763:RNP458765 RXL458763:RXL458765 SHH458763:SHH458765 SRD458763:SRD458765 TAZ458763:TAZ458765 TKV458763:TKV458765 TUR458763:TUR458765 UEN458763:UEN458765 UOJ458763:UOJ458765 UYF458763:UYF458765 VIB458763:VIB458765 VRX458763:VRX458765 WBT458763:WBT458765 WLP458763:WLP458765 WVL458763:WVL458765 D524299:D524301 IZ524299:IZ524301 SV524299:SV524301 ACR524299:ACR524301 AMN524299:AMN524301 AWJ524299:AWJ524301 BGF524299:BGF524301 BQB524299:BQB524301 BZX524299:BZX524301 CJT524299:CJT524301 CTP524299:CTP524301 DDL524299:DDL524301 DNH524299:DNH524301 DXD524299:DXD524301 EGZ524299:EGZ524301 EQV524299:EQV524301 FAR524299:FAR524301 FKN524299:FKN524301 FUJ524299:FUJ524301 GEF524299:GEF524301 GOB524299:GOB524301 GXX524299:GXX524301 HHT524299:HHT524301 HRP524299:HRP524301 IBL524299:IBL524301 ILH524299:ILH524301 IVD524299:IVD524301 JEZ524299:JEZ524301 JOV524299:JOV524301 JYR524299:JYR524301 KIN524299:KIN524301 KSJ524299:KSJ524301 LCF524299:LCF524301 LMB524299:LMB524301 LVX524299:LVX524301 MFT524299:MFT524301 MPP524299:MPP524301 MZL524299:MZL524301 NJH524299:NJH524301 NTD524299:NTD524301 OCZ524299:OCZ524301 OMV524299:OMV524301 OWR524299:OWR524301 PGN524299:PGN524301 PQJ524299:PQJ524301 QAF524299:QAF524301 QKB524299:QKB524301 QTX524299:QTX524301 RDT524299:RDT524301 RNP524299:RNP524301 RXL524299:RXL524301 SHH524299:SHH524301 SRD524299:SRD524301 TAZ524299:TAZ524301 TKV524299:TKV524301 TUR524299:TUR524301 UEN524299:UEN524301 UOJ524299:UOJ524301 UYF524299:UYF524301 VIB524299:VIB524301 VRX524299:VRX524301 WBT524299:WBT524301 WLP524299:WLP524301 WVL524299:WVL524301 D589835:D589837 IZ589835:IZ589837 SV589835:SV589837 ACR589835:ACR589837 AMN589835:AMN589837 AWJ589835:AWJ589837 BGF589835:BGF589837 BQB589835:BQB589837 BZX589835:BZX589837 CJT589835:CJT589837 CTP589835:CTP589837 DDL589835:DDL589837 DNH589835:DNH589837 DXD589835:DXD589837 EGZ589835:EGZ589837 EQV589835:EQV589837 FAR589835:FAR589837 FKN589835:FKN589837 FUJ589835:FUJ589837 GEF589835:GEF589837 GOB589835:GOB589837 GXX589835:GXX589837 HHT589835:HHT589837 HRP589835:HRP589837 IBL589835:IBL589837 ILH589835:ILH589837 IVD589835:IVD589837 JEZ589835:JEZ589837 JOV589835:JOV589837 JYR589835:JYR589837 KIN589835:KIN589837 KSJ589835:KSJ589837 LCF589835:LCF589837 LMB589835:LMB589837 LVX589835:LVX589837 MFT589835:MFT589837 MPP589835:MPP589837 MZL589835:MZL589837 NJH589835:NJH589837 NTD589835:NTD589837 OCZ589835:OCZ589837 OMV589835:OMV589837 OWR589835:OWR589837 PGN589835:PGN589837 PQJ589835:PQJ589837 QAF589835:QAF589837 QKB589835:QKB589837 QTX589835:QTX589837 RDT589835:RDT589837 RNP589835:RNP589837 RXL589835:RXL589837 SHH589835:SHH589837 SRD589835:SRD589837 TAZ589835:TAZ589837 TKV589835:TKV589837 TUR589835:TUR589837 UEN589835:UEN589837 UOJ589835:UOJ589837 UYF589835:UYF589837 VIB589835:VIB589837 VRX589835:VRX589837 WBT589835:WBT589837 WLP589835:WLP589837 WVL589835:WVL589837 D655371:D655373 IZ655371:IZ655373 SV655371:SV655373 ACR655371:ACR655373 AMN655371:AMN655373 AWJ655371:AWJ655373 BGF655371:BGF655373 BQB655371:BQB655373 BZX655371:BZX655373 CJT655371:CJT655373 CTP655371:CTP655373 DDL655371:DDL655373 DNH655371:DNH655373 DXD655371:DXD655373 EGZ655371:EGZ655373 EQV655371:EQV655373 FAR655371:FAR655373 FKN655371:FKN655373 FUJ655371:FUJ655373 GEF655371:GEF655373 GOB655371:GOB655373 GXX655371:GXX655373 HHT655371:HHT655373 HRP655371:HRP655373 IBL655371:IBL655373 ILH655371:ILH655373 IVD655371:IVD655373 JEZ655371:JEZ655373 JOV655371:JOV655373 JYR655371:JYR655373 KIN655371:KIN655373 KSJ655371:KSJ655373 LCF655371:LCF655373 LMB655371:LMB655373 LVX655371:LVX655373 MFT655371:MFT655373 MPP655371:MPP655373 MZL655371:MZL655373 NJH655371:NJH655373 NTD655371:NTD655373 OCZ655371:OCZ655373 OMV655371:OMV655373 OWR655371:OWR655373 PGN655371:PGN655373 PQJ655371:PQJ655373 QAF655371:QAF655373 QKB655371:QKB655373 QTX655371:QTX655373 RDT655371:RDT655373 RNP655371:RNP655373 RXL655371:RXL655373 SHH655371:SHH655373 SRD655371:SRD655373 TAZ655371:TAZ655373 TKV655371:TKV655373 TUR655371:TUR655373 UEN655371:UEN655373 UOJ655371:UOJ655373 UYF655371:UYF655373 VIB655371:VIB655373 VRX655371:VRX655373 WBT655371:WBT655373 WLP655371:WLP655373 WVL655371:WVL655373 D720907:D720909 IZ720907:IZ720909 SV720907:SV720909 ACR720907:ACR720909 AMN720907:AMN720909 AWJ720907:AWJ720909 BGF720907:BGF720909 BQB720907:BQB720909 BZX720907:BZX720909 CJT720907:CJT720909 CTP720907:CTP720909 DDL720907:DDL720909 DNH720907:DNH720909 DXD720907:DXD720909 EGZ720907:EGZ720909 EQV720907:EQV720909 FAR720907:FAR720909 FKN720907:FKN720909 FUJ720907:FUJ720909 GEF720907:GEF720909 GOB720907:GOB720909 GXX720907:GXX720909 HHT720907:HHT720909 HRP720907:HRP720909 IBL720907:IBL720909 ILH720907:ILH720909 IVD720907:IVD720909 JEZ720907:JEZ720909 JOV720907:JOV720909 JYR720907:JYR720909 KIN720907:KIN720909 KSJ720907:KSJ720909 LCF720907:LCF720909 LMB720907:LMB720909 LVX720907:LVX720909 MFT720907:MFT720909 MPP720907:MPP720909 MZL720907:MZL720909 NJH720907:NJH720909 NTD720907:NTD720909 OCZ720907:OCZ720909 OMV720907:OMV720909 OWR720907:OWR720909 PGN720907:PGN720909 PQJ720907:PQJ720909 QAF720907:QAF720909 QKB720907:QKB720909 QTX720907:QTX720909 RDT720907:RDT720909 RNP720907:RNP720909 RXL720907:RXL720909 SHH720907:SHH720909 SRD720907:SRD720909 TAZ720907:TAZ720909 TKV720907:TKV720909 TUR720907:TUR720909 UEN720907:UEN720909 UOJ720907:UOJ720909 UYF720907:UYF720909 VIB720907:VIB720909 VRX720907:VRX720909 WBT720907:WBT720909 WLP720907:WLP720909 WVL720907:WVL720909 D786443:D786445 IZ786443:IZ786445 SV786443:SV786445 ACR786443:ACR786445 AMN786443:AMN786445 AWJ786443:AWJ786445 BGF786443:BGF786445 BQB786443:BQB786445 BZX786443:BZX786445 CJT786443:CJT786445 CTP786443:CTP786445 DDL786443:DDL786445 DNH786443:DNH786445 DXD786443:DXD786445 EGZ786443:EGZ786445 EQV786443:EQV786445 FAR786443:FAR786445 FKN786443:FKN786445 FUJ786443:FUJ786445 GEF786443:GEF786445 GOB786443:GOB786445 GXX786443:GXX786445 HHT786443:HHT786445 HRP786443:HRP786445 IBL786443:IBL786445 ILH786443:ILH786445 IVD786443:IVD786445 JEZ786443:JEZ786445 JOV786443:JOV786445 JYR786443:JYR786445 KIN786443:KIN786445 KSJ786443:KSJ786445 LCF786443:LCF786445 LMB786443:LMB786445 LVX786443:LVX786445 MFT786443:MFT786445 MPP786443:MPP786445 MZL786443:MZL786445 NJH786443:NJH786445 NTD786443:NTD786445 OCZ786443:OCZ786445 OMV786443:OMV786445 OWR786443:OWR786445 PGN786443:PGN786445 PQJ786443:PQJ786445 QAF786443:QAF786445 QKB786443:QKB786445 QTX786443:QTX786445 RDT786443:RDT786445 RNP786443:RNP786445 RXL786443:RXL786445 SHH786443:SHH786445 SRD786443:SRD786445 TAZ786443:TAZ786445 TKV786443:TKV786445 TUR786443:TUR786445 UEN786443:UEN786445 UOJ786443:UOJ786445 UYF786443:UYF786445 VIB786443:VIB786445 VRX786443:VRX786445 WBT786443:WBT786445 WLP786443:WLP786445 WVL786443:WVL786445 D851979:D851981 IZ851979:IZ851981 SV851979:SV851981 ACR851979:ACR851981 AMN851979:AMN851981 AWJ851979:AWJ851981 BGF851979:BGF851981 BQB851979:BQB851981 BZX851979:BZX851981 CJT851979:CJT851981 CTP851979:CTP851981 DDL851979:DDL851981 DNH851979:DNH851981 DXD851979:DXD851981 EGZ851979:EGZ851981 EQV851979:EQV851981 FAR851979:FAR851981 FKN851979:FKN851981 FUJ851979:FUJ851981 GEF851979:GEF851981 GOB851979:GOB851981 GXX851979:GXX851981 HHT851979:HHT851981 HRP851979:HRP851981 IBL851979:IBL851981 ILH851979:ILH851981 IVD851979:IVD851981 JEZ851979:JEZ851981 JOV851979:JOV851981 JYR851979:JYR851981 KIN851979:KIN851981 KSJ851979:KSJ851981 LCF851979:LCF851981 LMB851979:LMB851981 LVX851979:LVX851981 MFT851979:MFT851981 MPP851979:MPP851981 MZL851979:MZL851981 NJH851979:NJH851981 NTD851979:NTD851981 OCZ851979:OCZ851981 OMV851979:OMV851981 OWR851979:OWR851981 PGN851979:PGN851981 PQJ851979:PQJ851981 QAF851979:QAF851981 QKB851979:QKB851981 QTX851979:QTX851981 RDT851979:RDT851981 RNP851979:RNP851981 RXL851979:RXL851981 SHH851979:SHH851981 SRD851979:SRD851981 TAZ851979:TAZ851981 TKV851979:TKV851981 TUR851979:TUR851981 UEN851979:UEN851981 UOJ851979:UOJ851981 UYF851979:UYF851981 VIB851979:VIB851981 VRX851979:VRX851981 WBT851979:WBT851981 WLP851979:WLP851981 WVL851979:WVL851981 D917515:D917517 IZ917515:IZ917517 SV917515:SV917517 ACR917515:ACR917517 AMN917515:AMN917517 AWJ917515:AWJ917517 BGF917515:BGF917517 BQB917515:BQB917517 BZX917515:BZX917517 CJT917515:CJT917517 CTP917515:CTP917517 DDL917515:DDL917517 DNH917515:DNH917517 DXD917515:DXD917517 EGZ917515:EGZ917517 EQV917515:EQV917517 FAR917515:FAR917517 FKN917515:FKN917517 FUJ917515:FUJ917517 GEF917515:GEF917517 GOB917515:GOB917517 GXX917515:GXX917517 HHT917515:HHT917517 HRP917515:HRP917517 IBL917515:IBL917517 ILH917515:ILH917517 IVD917515:IVD917517 JEZ917515:JEZ917517 JOV917515:JOV917517 JYR917515:JYR917517 KIN917515:KIN917517 KSJ917515:KSJ917517 LCF917515:LCF917517 LMB917515:LMB917517 LVX917515:LVX917517 MFT917515:MFT917517 MPP917515:MPP917517 MZL917515:MZL917517 NJH917515:NJH917517 NTD917515:NTD917517 OCZ917515:OCZ917517 OMV917515:OMV917517 OWR917515:OWR917517 PGN917515:PGN917517 PQJ917515:PQJ917517 QAF917515:QAF917517 QKB917515:QKB917517 QTX917515:QTX917517 RDT917515:RDT917517 RNP917515:RNP917517 RXL917515:RXL917517 SHH917515:SHH917517 SRD917515:SRD917517 TAZ917515:TAZ917517 TKV917515:TKV917517 TUR917515:TUR917517 UEN917515:UEN917517 UOJ917515:UOJ917517 UYF917515:UYF917517 VIB917515:VIB917517 VRX917515:VRX917517 WBT917515:WBT917517 WLP917515:WLP917517 WVL917515:WVL917517 D983051:D983053 IZ983051:IZ983053 SV983051:SV983053 ACR983051:ACR983053 AMN983051:AMN983053 AWJ983051:AWJ983053 BGF983051:BGF983053 BQB983051:BQB983053 BZX983051:BZX983053 CJT983051:CJT983053 CTP983051:CTP983053 DDL983051:DDL983053 DNH983051:DNH983053 DXD983051:DXD983053 EGZ983051:EGZ983053 EQV983051:EQV983053 FAR983051:FAR983053 FKN983051:FKN983053 FUJ983051:FUJ983053 GEF983051:GEF983053 GOB983051:GOB983053 GXX983051:GXX983053 HHT983051:HHT983053 HRP983051:HRP983053 IBL983051:IBL983053 ILH983051:ILH983053 IVD983051:IVD983053 JEZ983051:JEZ983053 JOV983051:JOV983053 JYR983051:JYR983053 KIN983051:KIN983053 KSJ983051:KSJ983053 LCF983051:LCF983053 LMB983051:LMB983053 LVX983051:LVX983053 MFT983051:MFT983053 MPP983051:MPP983053 MZL983051:MZL983053 NJH983051:NJH983053 NTD983051:NTD983053 OCZ983051:OCZ983053 OMV983051:OMV983053 OWR983051:OWR983053 PGN983051:PGN983053 PQJ983051:PQJ983053 QAF983051:QAF983053 QKB983051:QKB983053 QTX983051:QTX983053 RDT983051:RDT983053 RNP983051:RNP983053 RXL983051:RXL983053 SHH983051:SHH983053 SRD983051:SRD983053 TAZ983051:TAZ983053 TKV983051:TKV983053 TUR983051:TUR983053 UEN983051:UEN983053 UOJ983051:UOJ983053 UYF983051:UYF983053 VIB983051:VIB983053 VRX983051:VRX983053 WBT983051:WBT983053 WLP983051:WLP983053 WVL983051:WVL983053 D65552 IZ65552 SV65552 ACR65552 AMN65552 AWJ65552 BGF65552 BQB65552 BZX65552 CJT65552 CTP65552 DDL65552 DNH65552 DXD65552 EGZ65552 EQV65552 FAR65552 FKN65552 FUJ65552 GEF65552 GOB65552 GXX65552 HHT65552 HRP65552 IBL65552 ILH65552 IVD65552 JEZ65552 JOV65552 JYR65552 KIN65552 KSJ65552 LCF65552 LMB65552 LVX65552 MFT65552 MPP65552 MZL65552 NJH65552 NTD65552 OCZ65552 OMV65552 OWR65552 PGN65552 PQJ65552 QAF65552 QKB65552 QTX65552 RDT65552 RNP65552 RXL65552 SHH65552 SRD65552 TAZ65552 TKV65552 TUR65552 UEN65552 UOJ65552 UYF65552 VIB65552 VRX65552 WBT65552 WLP65552 WVL65552 D131088 IZ131088 SV131088 ACR131088 AMN131088 AWJ131088 BGF131088 BQB131088 BZX131088 CJT131088 CTP131088 DDL131088 DNH131088 DXD131088 EGZ131088 EQV131088 FAR131088 FKN131088 FUJ131088 GEF131088 GOB131088 GXX131088 HHT131088 HRP131088 IBL131088 ILH131088 IVD131088 JEZ131088 JOV131088 JYR131088 KIN131088 KSJ131088 LCF131088 LMB131088 LVX131088 MFT131088 MPP131088 MZL131088 NJH131088 NTD131088 OCZ131088 OMV131088 OWR131088 PGN131088 PQJ131088 QAF131088 QKB131088 QTX131088 RDT131088 RNP131088 RXL131088 SHH131088 SRD131088 TAZ131088 TKV131088 TUR131088 UEN131088 UOJ131088 UYF131088 VIB131088 VRX131088 WBT131088 WLP131088 WVL131088 D196624 IZ196624 SV196624 ACR196624 AMN196624 AWJ196624 BGF196624 BQB196624 BZX196624 CJT196624 CTP196624 DDL196624 DNH196624 DXD196624 EGZ196624 EQV196624 FAR196624 FKN196624 FUJ196624 GEF196624 GOB196624 GXX196624 HHT196624 HRP196624 IBL196624 ILH196624 IVD196624 JEZ196624 JOV196624 JYR196624 KIN196624 KSJ196624 LCF196624 LMB196624 LVX196624 MFT196624 MPP196624 MZL196624 NJH196624 NTD196624 OCZ196624 OMV196624 OWR196624 PGN196624 PQJ196624 QAF196624 QKB196624 QTX196624 RDT196624 RNP196624 RXL196624 SHH196624 SRD196624 TAZ196624 TKV196624 TUR196624 UEN196624 UOJ196624 UYF196624 VIB196624 VRX196624 WBT196624 WLP196624 WVL196624 D262160 IZ262160 SV262160 ACR262160 AMN262160 AWJ262160 BGF262160 BQB262160 BZX262160 CJT262160 CTP262160 DDL262160 DNH262160 DXD262160 EGZ262160 EQV262160 FAR262160 FKN262160 FUJ262160 GEF262160 GOB262160 GXX262160 HHT262160 HRP262160 IBL262160 ILH262160 IVD262160 JEZ262160 JOV262160 JYR262160 KIN262160 KSJ262160 LCF262160 LMB262160 LVX262160 MFT262160 MPP262160 MZL262160 NJH262160 NTD262160 OCZ262160 OMV262160 OWR262160 PGN262160 PQJ262160 QAF262160 QKB262160 QTX262160 RDT262160 RNP262160 RXL262160 SHH262160 SRD262160 TAZ262160 TKV262160 TUR262160 UEN262160 UOJ262160 UYF262160 VIB262160 VRX262160 WBT262160 WLP262160 WVL262160 D327696 IZ327696 SV327696 ACR327696 AMN327696 AWJ327696 BGF327696 BQB327696 BZX327696 CJT327696 CTP327696 DDL327696 DNH327696 DXD327696 EGZ327696 EQV327696 FAR327696 FKN327696 FUJ327696 GEF327696 GOB327696 GXX327696 HHT327696 HRP327696 IBL327696 ILH327696 IVD327696 JEZ327696 JOV327696 JYR327696 KIN327696 KSJ327696 LCF327696 LMB327696 LVX327696 MFT327696 MPP327696 MZL327696 NJH327696 NTD327696 OCZ327696 OMV327696 OWR327696 PGN327696 PQJ327696 QAF327696 QKB327696 QTX327696 RDT327696 RNP327696 RXL327696 SHH327696 SRD327696 TAZ327696 TKV327696 TUR327696 UEN327696 UOJ327696 UYF327696 VIB327696 VRX327696 WBT327696 WLP327696 WVL327696 D393232 IZ393232 SV393232 ACR393232 AMN393232 AWJ393232 BGF393232 BQB393232 BZX393232 CJT393232 CTP393232 DDL393232 DNH393232 DXD393232 EGZ393232 EQV393232 FAR393232 FKN393232 FUJ393232 GEF393232 GOB393232 GXX393232 HHT393232 HRP393232 IBL393232 ILH393232 IVD393232 JEZ393232 JOV393232 JYR393232 KIN393232 KSJ393232 LCF393232 LMB393232 LVX393232 MFT393232 MPP393232 MZL393232 NJH393232 NTD393232 OCZ393232 OMV393232 OWR393232 PGN393232 PQJ393232 QAF393232 QKB393232 QTX393232 RDT393232 RNP393232 RXL393232 SHH393232 SRD393232 TAZ393232 TKV393232 TUR393232 UEN393232 UOJ393232 UYF393232 VIB393232 VRX393232 WBT393232 WLP393232 WVL393232 D458768 IZ458768 SV458768 ACR458768 AMN458768 AWJ458768 BGF458768 BQB458768 BZX458768 CJT458768 CTP458768 DDL458768 DNH458768 DXD458768 EGZ458768 EQV458768 FAR458768 FKN458768 FUJ458768 GEF458768 GOB458768 GXX458768 HHT458768 HRP458768 IBL458768 ILH458768 IVD458768 JEZ458768 JOV458768 JYR458768 KIN458768 KSJ458768 LCF458768 LMB458768 LVX458768 MFT458768 MPP458768 MZL458768 NJH458768 NTD458768 OCZ458768 OMV458768 OWR458768 PGN458768 PQJ458768 QAF458768 QKB458768 QTX458768 RDT458768 RNP458768 RXL458768 SHH458768 SRD458768 TAZ458768 TKV458768 TUR458768 UEN458768 UOJ458768 UYF458768 VIB458768 VRX458768 WBT458768 WLP458768 WVL458768 D524304 IZ524304 SV524304 ACR524304 AMN524304 AWJ524304 BGF524304 BQB524304 BZX524304 CJT524304 CTP524304 DDL524304 DNH524304 DXD524304 EGZ524304 EQV524304 FAR524304 FKN524304 FUJ524304 GEF524304 GOB524304 GXX524304 HHT524304 HRP524304 IBL524304 ILH524304 IVD524304 JEZ524304 JOV524304 JYR524304 KIN524304 KSJ524304 LCF524304 LMB524304 LVX524304 MFT524304 MPP524304 MZL524304 NJH524304 NTD524304 OCZ524304 OMV524304 OWR524304 PGN524304 PQJ524304 QAF524304 QKB524304 QTX524304 RDT524304 RNP524304 RXL524304 SHH524304 SRD524304 TAZ524304 TKV524304 TUR524304 UEN524304 UOJ524304 UYF524304 VIB524304 VRX524304 WBT524304 WLP524304 WVL524304 D589840 IZ589840 SV589840 ACR589840 AMN589840 AWJ589840 BGF589840 BQB589840 BZX589840 CJT589840 CTP589840 DDL589840 DNH589840 DXD589840 EGZ589840 EQV589840 FAR589840 FKN589840 FUJ589840 GEF589840 GOB589840 GXX589840 HHT589840 HRP589840 IBL589840 ILH589840 IVD589840 JEZ589840 JOV589840 JYR589840 KIN589840 KSJ589840 LCF589840 LMB589840 LVX589840 MFT589840 MPP589840 MZL589840 NJH589840 NTD589840 OCZ589840 OMV589840 OWR589840 PGN589840 PQJ589840 QAF589840 QKB589840 QTX589840 RDT589840 RNP589840 RXL589840 SHH589840 SRD589840 TAZ589840 TKV589840 TUR589840 UEN589840 UOJ589840 UYF589840 VIB589840 VRX589840 WBT589840 WLP589840 WVL589840 D655376 IZ655376 SV655376 ACR655376 AMN655376 AWJ655376 BGF655376 BQB655376 BZX655376 CJT655376 CTP655376 DDL655376 DNH655376 DXD655376 EGZ655376 EQV655376 FAR655376 FKN655376 FUJ655376 GEF655376 GOB655376 GXX655376 HHT655376 HRP655376 IBL655376 ILH655376 IVD655376 JEZ655376 JOV655376 JYR655376 KIN655376 KSJ655376 LCF655376 LMB655376 LVX655376 MFT655376 MPP655376 MZL655376 NJH655376 NTD655376 OCZ655376 OMV655376 OWR655376 PGN655376 PQJ655376 QAF655376 QKB655376 QTX655376 RDT655376 RNP655376 RXL655376 SHH655376 SRD655376 TAZ655376 TKV655376 TUR655376 UEN655376 UOJ655376 UYF655376 VIB655376 VRX655376 WBT655376 WLP655376 WVL655376 D720912 IZ720912 SV720912 ACR720912 AMN720912 AWJ720912 BGF720912 BQB720912 BZX720912 CJT720912 CTP720912 DDL720912 DNH720912 DXD720912 EGZ720912 EQV720912 FAR720912 FKN720912 FUJ720912 GEF720912 GOB720912 GXX720912 HHT720912 HRP720912 IBL720912 ILH720912 IVD720912 JEZ720912 JOV720912 JYR720912 KIN720912 KSJ720912 LCF720912 LMB720912 LVX720912 MFT720912 MPP720912 MZL720912 NJH720912 NTD720912 OCZ720912 OMV720912 OWR720912 PGN720912 PQJ720912 QAF720912 QKB720912 QTX720912 RDT720912 RNP720912 RXL720912 SHH720912 SRD720912 TAZ720912 TKV720912 TUR720912 UEN720912 UOJ720912 UYF720912 VIB720912 VRX720912 WBT720912 WLP720912 WVL720912 D786448 IZ786448 SV786448 ACR786448 AMN786448 AWJ786448 BGF786448 BQB786448 BZX786448 CJT786448 CTP786448 DDL786448 DNH786448 DXD786448 EGZ786448 EQV786448 FAR786448 FKN786448 FUJ786448 GEF786448 GOB786448 GXX786448 HHT786448 HRP786448 IBL786448 ILH786448 IVD786448 JEZ786448 JOV786448 JYR786448 KIN786448 KSJ786448 LCF786448 LMB786448 LVX786448 MFT786448 MPP786448 MZL786448 NJH786448 NTD786448 OCZ786448 OMV786448 OWR786448 PGN786448 PQJ786448 QAF786448 QKB786448 QTX786448 RDT786448 RNP786448 RXL786448 SHH786448 SRD786448 TAZ786448 TKV786448 TUR786448 UEN786448 UOJ786448 UYF786448 VIB786448 VRX786448 WBT786448 WLP786448 WVL786448 D851984 IZ851984 SV851984 ACR851984 AMN851984 AWJ851984 BGF851984 BQB851984 BZX851984 CJT851984 CTP851984 DDL851984 DNH851984 DXD851984 EGZ851984 EQV851984 FAR851984 FKN851984 FUJ851984 GEF851984 GOB851984 GXX851984 HHT851984 HRP851984 IBL851984 ILH851984 IVD851984 JEZ851984 JOV851984 JYR851984 KIN851984 KSJ851984 LCF851984 LMB851984 LVX851984 MFT851984 MPP851984 MZL851984 NJH851984 NTD851984 OCZ851984 OMV851984 OWR851984 PGN851984 PQJ851984 QAF851984 QKB851984 QTX851984 RDT851984 RNP851984 RXL851984 SHH851984 SRD851984 TAZ851984 TKV851984 TUR851984 UEN851984 UOJ851984 UYF851984 VIB851984 VRX851984 WBT851984 WLP851984 WVL851984 D917520 IZ917520 SV917520 ACR917520 AMN917520 AWJ917520 BGF917520 BQB917520 BZX917520 CJT917520 CTP917520 DDL917520 DNH917520 DXD917520 EGZ917520 EQV917520 FAR917520 FKN917520 FUJ917520 GEF917520 GOB917520 GXX917520 HHT917520 HRP917520 IBL917520 ILH917520 IVD917520 JEZ917520 JOV917520 JYR917520 KIN917520 KSJ917520 LCF917520 LMB917520 LVX917520 MFT917520 MPP917520 MZL917520 NJH917520 NTD917520 OCZ917520 OMV917520 OWR917520 PGN917520 PQJ917520 QAF917520 QKB917520 QTX917520 RDT917520 RNP917520 RXL917520 SHH917520 SRD917520 TAZ917520 TKV917520 TUR917520 UEN917520 UOJ917520 UYF917520 VIB917520 VRX917520 WBT917520 WLP917520 WVL917520 D983056 IZ983056 SV983056 ACR983056 AMN983056 AWJ983056 BGF983056 BQB983056 BZX983056 CJT983056 CTP983056 DDL983056 DNH983056 DXD983056 EGZ983056 EQV983056 FAR983056 FKN983056 FUJ983056 GEF983056 GOB983056 GXX983056 HHT983056 HRP983056 IBL983056 ILH983056 IVD983056 JEZ983056 JOV983056 JYR983056 KIN983056 KSJ983056 LCF983056 LMB983056 LVX983056 MFT983056 MPP983056 MZL983056 NJH983056 NTD983056 OCZ983056 OMV983056 OWR983056 PGN983056 PQJ983056 QAF983056 QKB983056 QTX983056 RDT983056 RNP983056 RXL983056 SHH983056 SRD983056 TAZ983056 TKV983056 TUR983056 UEN983056 UOJ983056 UYF983056 VIB983056 VRX983056 WBT983056 WLP983056 WVL983056 D65554 IZ65554 SV65554 ACR65554 AMN65554 AWJ65554 BGF65554 BQB65554 BZX65554 CJT65554 CTP65554 DDL65554 DNH65554 DXD65554 EGZ65554 EQV65554 FAR65554 FKN65554 FUJ65554 GEF65554 GOB65554 GXX65554 HHT65554 HRP65554 IBL65554 ILH65554 IVD65554 JEZ65554 JOV65554 JYR65554 KIN65554 KSJ65554 LCF65554 LMB65554 LVX65554 MFT65554 MPP65554 MZL65554 NJH65554 NTD65554 OCZ65554 OMV65554 OWR65554 PGN65554 PQJ65554 QAF65554 QKB65554 QTX65554 RDT65554 RNP65554 RXL65554 SHH65554 SRD65554 TAZ65554 TKV65554 TUR65554 UEN65554 UOJ65554 UYF65554 VIB65554 VRX65554 WBT65554 WLP65554 WVL65554 D131090 IZ131090 SV131090 ACR131090 AMN131090 AWJ131090 BGF131090 BQB131090 BZX131090 CJT131090 CTP131090 DDL131090 DNH131090 DXD131090 EGZ131090 EQV131090 FAR131090 FKN131090 FUJ131090 GEF131090 GOB131090 GXX131090 HHT131090 HRP131090 IBL131090 ILH131090 IVD131090 JEZ131090 JOV131090 JYR131090 KIN131090 KSJ131090 LCF131090 LMB131090 LVX131090 MFT131090 MPP131090 MZL131090 NJH131090 NTD131090 OCZ131090 OMV131090 OWR131090 PGN131090 PQJ131090 QAF131090 QKB131090 QTX131090 RDT131090 RNP131090 RXL131090 SHH131090 SRD131090 TAZ131090 TKV131090 TUR131090 UEN131090 UOJ131090 UYF131090 VIB131090 VRX131090 WBT131090 WLP131090 WVL131090 D196626 IZ196626 SV196626 ACR196626 AMN196626 AWJ196626 BGF196626 BQB196626 BZX196626 CJT196626 CTP196626 DDL196626 DNH196626 DXD196626 EGZ196626 EQV196626 FAR196626 FKN196626 FUJ196626 GEF196626 GOB196626 GXX196626 HHT196626 HRP196626 IBL196626 ILH196626 IVD196626 JEZ196626 JOV196626 JYR196626 KIN196626 KSJ196626 LCF196626 LMB196626 LVX196626 MFT196626 MPP196626 MZL196626 NJH196626 NTD196626 OCZ196626 OMV196626 OWR196626 PGN196626 PQJ196626 QAF196626 QKB196626 QTX196626 RDT196626 RNP196626 RXL196626 SHH196626 SRD196626 TAZ196626 TKV196626 TUR196626 UEN196626 UOJ196626 UYF196626 VIB196626 VRX196626 WBT196626 WLP196626 WVL196626 D262162 IZ262162 SV262162 ACR262162 AMN262162 AWJ262162 BGF262162 BQB262162 BZX262162 CJT262162 CTP262162 DDL262162 DNH262162 DXD262162 EGZ262162 EQV262162 FAR262162 FKN262162 FUJ262162 GEF262162 GOB262162 GXX262162 HHT262162 HRP262162 IBL262162 ILH262162 IVD262162 JEZ262162 JOV262162 JYR262162 KIN262162 KSJ262162 LCF262162 LMB262162 LVX262162 MFT262162 MPP262162 MZL262162 NJH262162 NTD262162 OCZ262162 OMV262162 OWR262162 PGN262162 PQJ262162 QAF262162 QKB262162 QTX262162 RDT262162 RNP262162 RXL262162 SHH262162 SRD262162 TAZ262162 TKV262162 TUR262162 UEN262162 UOJ262162 UYF262162 VIB262162 VRX262162 WBT262162 WLP262162 WVL262162 D327698 IZ327698 SV327698 ACR327698 AMN327698 AWJ327698 BGF327698 BQB327698 BZX327698 CJT327698 CTP327698 DDL327698 DNH327698 DXD327698 EGZ327698 EQV327698 FAR327698 FKN327698 FUJ327698 GEF327698 GOB327698 GXX327698 HHT327698 HRP327698 IBL327698 ILH327698 IVD327698 JEZ327698 JOV327698 JYR327698 KIN327698 KSJ327698 LCF327698 LMB327698 LVX327698 MFT327698 MPP327698 MZL327698 NJH327698 NTD327698 OCZ327698 OMV327698 OWR327698 PGN327698 PQJ327698 QAF327698 QKB327698 QTX327698 RDT327698 RNP327698 RXL327698 SHH327698 SRD327698 TAZ327698 TKV327698 TUR327698 UEN327698 UOJ327698 UYF327698 VIB327698 VRX327698 WBT327698 WLP327698 WVL327698 D393234 IZ393234 SV393234 ACR393234 AMN393234 AWJ393234 BGF393234 BQB393234 BZX393234 CJT393234 CTP393234 DDL393234 DNH393234 DXD393234 EGZ393234 EQV393234 FAR393234 FKN393234 FUJ393234 GEF393234 GOB393234 GXX393234 HHT393234 HRP393234 IBL393234 ILH393234 IVD393234 JEZ393234 JOV393234 JYR393234 KIN393234 KSJ393234 LCF393234 LMB393234 LVX393234 MFT393234 MPP393234 MZL393234 NJH393234 NTD393234 OCZ393234 OMV393234 OWR393234 PGN393234 PQJ393234 QAF393234 QKB393234 QTX393234 RDT393234 RNP393234 RXL393234 SHH393234 SRD393234 TAZ393234 TKV393234 TUR393234 UEN393234 UOJ393234 UYF393234 VIB393234 VRX393234 WBT393234 WLP393234 WVL393234 D458770 IZ458770 SV458770 ACR458770 AMN458770 AWJ458770 BGF458770 BQB458770 BZX458770 CJT458770 CTP458770 DDL458770 DNH458770 DXD458770 EGZ458770 EQV458770 FAR458770 FKN458770 FUJ458770 GEF458770 GOB458770 GXX458770 HHT458770 HRP458770 IBL458770 ILH458770 IVD458770 JEZ458770 JOV458770 JYR458770 KIN458770 KSJ458770 LCF458770 LMB458770 LVX458770 MFT458770 MPP458770 MZL458770 NJH458770 NTD458770 OCZ458770 OMV458770 OWR458770 PGN458770 PQJ458770 QAF458770 QKB458770 QTX458770 RDT458770 RNP458770 RXL458770 SHH458770 SRD458770 TAZ458770 TKV458770 TUR458770 UEN458770 UOJ458770 UYF458770 VIB458770 VRX458770 WBT458770 WLP458770 WVL458770 D524306 IZ524306 SV524306 ACR524306 AMN524306 AWJ524306 BGF524306 BQB524306 BZX524306 CJT524306 CTP524306 DDL524306 DNH524306 DXD524306 EGZ524306 EQV524306 FAR524306 FKN524306 FUJ524306 GEF524306 GOB524306 GXX524306 HHT524306 HRP524306 IBL524306 ILH524306 IVD524306 JEZ524306 JOV524306 JYR524306 KIN524306 KSJ524306 LCF524306 LMB524306 LVX524306 MFT524306 MPP524306 MZL524306 NJH524306 NTD524306 OCZ524306 OMV524306 OWR524306 PGN524306 PQJ524306 QAF524306 QKB524306 QTX524306 RDT524306 RNP524306 RXL524306 SHH524306 SRD524306 TAZ524306 TKV524306 TUR524306 UEN524306 UOJ524306 UYF524306 VIB524306 VRX524306 WBT524306 WLP524306 WVL524306 D589842 IZ589842 SV589842 ACR589842 AMN589842 AWJ589842 BGF589842 BQB589842 BZX589842 CJT589842 CTP589842 DDL589842 DNH589842 DXD589842 EGZ589842 EQV589842 FAR589842 FKN589842 FUJ589842 GEF589842 GOB589842 GXX589842 HHT589842 HRP589842 IBL589842 ILH589842 IVD589842 JEZ589842 JOV589842 JYR589842 KIN589842 KSJ589842 LCF589842 LMB589842 LVX589842 MFT589842 MPP589842 MZL589842 NJH589842 NTD589842 OCZ589842 OMV589842 OWR589842 PGN589842 PQJ589842 QAF589842 QKB589842 QTX589842 RDT589842 RNP589842 RXL589842 SHH589842 SRD589842 TAZ589842 TKV589842 TUR589842 UEN589842 UOJ589842 UYF589842 VIB589842 VRX589842 WBT589842 WLP589842 WVL589842 D655378 IZ655378 SV655378 ACR655378 AMN655378 AWJ655378 BGF655378 BQB655378 BZX655378 CJT655378 CTP655378 DDL655378 DNH655378 DXD655378 EGZ655378 EQV655378 FAR655378 FKN655378 FUJ655378 GEF655378 GOB655378 GXX655378 HHT655378 HRP655378 IBL655378 ILH655378 IVD655378 JEZ655378 JOV655378 JYR655378 KIN655378 KSJ655378 LCF655378 LMB655378 LVX655378 MFT655378 MPP655378 MZL655378 NJH655378 NTD655378 OCZ655378 OMV655378 OWR655378 PGN655378 PQJ655378 QAF655378 QKB655378 QTX655378 RDT655378 RNP655378 RXL655378 SHH655378 SRD655378 TAZ655378 TKV655378 TUR655378 UEN655378 UOJ655378 UYF655378 VIB655378 VRX655378 WBT655378 WLP655378 WVL655378 D720914 IZ720914 SV720914 ACR720914 AMN720914 AWJ720914 BGF720914 BQB720914 BZX720914 CJT720914 CTP720914 DDL720914 DNH720914 DXD720914 EGZ720914 EQV720914 FAR720914 FKN720914 FUJ720914 GEF720914 GOB720914 GXX720914 HHT720914 HRP720914 IBL720914 ILH720914 IVD720914 JEZ720914 JOV720914 JYR720914 KIN720914 KSJ720914 LCF720914 LMB720914 LVX720914 MFT720914 MPP720914 MZL720914 NJH720914 NTD720914 OCZ720914 OMV720914 OWR720914 PGN720914 PQJ720914 QAF720914 QKB720914 QTX720914 RDT720914 RNP720914 RXL720914 SHH720914 SRD720914 TAZ720914 TKV720914 TUR720914 UEN720914 UOJ720914 UYF720914 VIB720914 VRX720914 WBT720914 WLP720914 WVL720914 D786450 IZ786450 SV786450 ACR786450 AMN786450 AWJ786450 BGF786450 BQB786450 BZX786450 CJT786450 CTP786450 DDL786450 DNH786450 DXD786450 EGZ786450 EQV786450 FAR786450 FKN786450 FUJ786450 GEF786450 GOB786450 GXX786450 HHT786450 HRP786450 IBL786450 ILH786450 IVD786450 JEZ786450 JOV786450 JYR786450 KIN786450 KSJ786450 LCF786450 LMB786450 LVX786450 MFT786450 MPP786450 MZL786450 NJH786450 NTD786450 OCZ786450 OMV786450 OWR786450 PGN786450 PQJ786450 QAF786450 QKB786450 QTX786450 RDT786450 RNP786450 RXL786450 SHH786450 SRD786450 TAZ786450 TKV786450 TUR786450 UEN786450 UOJ786450 UYF786450 VIB786450 VRX786450 WBT786450 WLP786450 WVL786450 D851986 IZ851986 SV851986 ACR851986 AMN851986 AWJ851986 BGF851986 BQB851986 BZX851986 CJT851986 CTP851986 DDL851986 DNH851986 DXD851986 EGZ851986 EQV851986 FAR851986 FKN851986 FUJ851986 GEF851986 GOB851986 GXX851986 HHT851986 HRP851986 IBL851986 ILH851986 IVD851986 JEZ851986 JOV851986 JYR851986 KIN851986 KSJ851986 LCF851986 LMB851986 LVX851986 MFT851986 MPP851986 MZL851986 NJH851986 NTD851986 OCZ851986 OMV851986 OWR851986 PGN851986 PQJ851986 QAF851986 QKB851986 QTX851986 RDT851986 RNP851986 RXL851986 SHH851986 SRD851986 TAZ851986 TKV851986 TUR851986 UEN851986 UOJ851986 UYF851986 VIB851986 VRX851986 WBT851986 WLP851986 WVL851986 D917522 IZ917522 SV917522 ACR917522 AMN917522 AWJ917522 BGF917522 BQB917522 BZX917522 CJT917522 CTP917522 DDL917522 DNH917522 DXD917522 EGZ917522 EQV917522 FAR917522 FKN917522 FUJ917522 GEF917522 GOB917522 GXX917522 HHT917522 HRP917522 IBL917522 ILH917522 IVD917522 JEZ917522 JOV917522 JYR917522 KIN917522 KSJ917522 LCF917522 LMB917522 LVX917522 MFT917522 MPP917522 MZL917522 NJH917522 NTD917522 OCZ917522 OMV917522 OWR917522 PGN917522 PQJ917522 QAF917522 QKB917522 QTX917522 RDT917522 RNP917522 RXL917522 SHH917522 SRD917522 TAZ917522 TKV917522 TUR917522 UEN917522 UOJ917522 UYF917522 VIB917522 VRX917522 WBT917522 WLP917522 WVL917522 D983058 IZ983058 SV983058 ACR983058 AMN983058 AWJ983058 BGF983058 BQB983058 BZX983058 CJT983058 CTP983058 DDL983058 DNH983058 DXD983058 EGZ983058 EQV983058 FAR983058 FKN983058 FUJ983058 GEF983058 GOB983058 GXX983058 HHT983058 HRP983058 IBL983058 ILH983058 IVD983058 JEZ983058 JOV983058 JYR983058 KIN983058 KSJ983058 LCF983058 LMB983058 LVX983058 MFT983058 MPP983058 MZL983058 NJH983058 NTD983058 OCZ983058 OMV983058 OWR983058 PGN983058 PQJ983058 QAF983058 QKB983058 QTX983058 RDT983058 RNP983058 RXL983058 SHH983058 SRD983058 TAZ983058 TKV983058 TUR983058 UEN983058 UOJ983058 UYF983058 VIB983058 VRX983058 WBT983058 WLP983058 WVL983058" xr:uid="{00000000-0002-0000-0000-000000000000}">
      <formula1>mértékegységek</formula1>
    </dataValidation>
  </dataValidations>
  <pageMargins left="0.7" right="0.7" top="0.75" bottom="0.75" header="0.3" footer="0.3"/>
  <pageSetup paperSize="9"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3</vt:i4>
      </vt:variant>
    </vt:vector>
  </HeadingPairs>
  <TitlesOfParts>
    <vt:vector size="6" baseType="lpstr">
      <vt:lpstr>Összesítő</vt:lpstr>
      <vt:lpstr>iroda</vt:lpstr>
      <vt:lpstr>porta</vt:lpstr>
      <vt:lpstr>iroda!Nyomtatási_terület</vt:lpstr>
      <vt:lpstr>Összesítő!Nyomtatási_terület</vt:lpstr>
      <vt:lpstr>porta!Nyomtatási_terület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Mozaik Kft.</dc:creator>
  <cp:lastModifiedBy>Benkő Erika</cp:lastModifiedBy>
  <dcterms:created xsi:type="dcterms:W3CDTF">2025-09-17T05:06:21Z</dcterms:created>
  <dcterms:modified xsi:type="dcterms:W3CDTF">2026-10-05T09:52:41Z</dcterms:modified>
</cp:coreProperties>
</file>